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comments/comment1.xml" ContentType="application/vnd.openxmlformats-officedocument.spreadsheetml.comments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comments/comment2.xml" ContentType="application/vnd.openxmlformats-officedocument.spreadsheetml.comments+xml"/>
  <Override PartName="/xl/worksheets/sheet18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8680" yWindow="-120" windowWidth="29040" windowHeight="15720" tabRatio="777" firstSheet="0" activeTab="0" autoFilterDateGrouping="1"/>
  </bookViews>
  <sheets>
    <sheet xmlns:r="http://schemas.openxmlformats.org/officeDocument/2006/relationships" name="0.간지" sheetId="1" state="visible" r:id="rId1"/>
    <sheet xmlns:r="http://schemas.openxmlformats.org/officeDocument/2006/relationships" name="1.학교" sheetId="2" state="visible" r:id="rId2"/>
    <sheet xmlns:r="http://schemas.openxmlformats.org/officeDocument/2006/relationships" name="2.유치원" sheetId="3" state="visible" r:id="rId3"/>
    <sheet xmlns:r="http://schemas.openxmlformats.org/officeDocument/2006/relationships" name="3.초등학교" sheetId="4" state="visible" r:id="rId4"/>
    <sheet xmlns:r="http://schemas.openxmlformats.org/officeDocument/2006/relationships" name="4.중학교(국공립)" sheetId="5" state="visible" r:id="rId5"/>
    <sheet xmlns:r="http://schemas.openxmlformats.org/officeDocument/2006/relationships" name="5.중학교(사립)" sheetId="6" state="visible" r:id="rId6"/>
    <sheet xmlns:r="http://schemas.openxmlformats.org/officeDocument/2006/relationships" name="6.일반고등학교(사립)" sheetId="7" state="visible" r:id="rId7"/>
    <sheet xmlns:r="http://schemas.openxmlformats.org/officeDocument/2006/relationships" name="7.특성화고등학교(국공립)" sheetId="8" state="visible" r:id="rId8"/>
    <sheet xmlns:r="http://schemas.openxmlformats.org/officeDocument/2006/relationships" name="8.적령아동취학" sheetId="9" state="visible" r:id="rId9"/>
    <sheet xmlns:r="http://schemas.openxmlformats.org/officeDocument/2006/relationships" name="9.사설학원" sheetId="10" state="visible" r:id="rId10"/>
    <sheet xmlns:r="http://schemas.openxmlformats.org/officeDocument/2006/relationships" name="10.공공도서관" sheetId="11" state="visible" r:id="rId11"/>
    <sheet xmlns:r="http://schemas.openxmlformats.org/officeDocument/2006/relationships" name="11.박물관" sheetId="12" state="visible" r:id="rId12"/>
    <sheet xmlns:r="http://schemas.openxmlformats.org/officeDocument/2006/relationships" name="12.국가유산" sheetId="13" state="visible" r:id="rId13"/>
    <sheet xmlns:r="http://schemas.openxmlformats.org/officeDocument/2006/relationships" name="13.예술단" sheetId="14" state="visible" r:id="rId14"/>
    <sheet xmlns:r="http://schemas.openxmlformats.org/officeDocument/2006/relationships" name="14.문화공간" sheetId="15" state="visible" r:id="rId15"/>
    <sheet xmlns:r="http://schemas.openxmlformats.org/officeDocument/2006/relationships" name="15.체육시설" sheetId="16" state="visible" r:id="rId16"/>
    <sheet xmlns:r="http://schemas.openxmlformats.org/officeDocument/2006/relationships" name="16.청소년수련시설" sheetId="17" state="visible" r:id="rId17"/>
    <sheet xmlns:r="http://schemas.openxmlformats.org/officeDocument/2006/relationships" name="17.언론매체" sheetId="18" state="visible" r:id="rId18"/>
  </sheets>
  <definedNames>
    <definedName name="a">{"Book1"}</definedName>
    <definedName name="Document_array">{"Book1"}</definedName>
    <definedName name="HTML_CodePage" hidden="1">949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ㅁ1">#REF!</definedName>
    <definedName name="Document_array" localSheetId="0">{"Book1"}</definedName>
    <definedName name="HTML_Control" localSheetId="0" hidden="1">{"'6.강수량'!$A$1:$O$37","'6.강수량'!$A$1:$C$1"}</definedName>
    <definedName name="_xlnm.Print_Area" localSheetId="0">'0.간지'!$A$1:$I$9</definedName>
    <definedName name="a" localSheetId="1">{"Book1"}</definedName>
    <definedName name="Document_array" localSheetId="1">{"Book1"}</definedName>
    <definedName name="HTML_Control" localSheetId="1" hidden="1">{"'6.강수량'!$A$1:$O$37","'6.강수량'!$A$1:$C$1"}</definedName>
    <definedName name="_xlnm.Print_Area" localSheetId="1">'1.학교'!$A$1:$H$24</definedName>
    <definedName name="a" localSheetId="2">{"Book1"}</definedName>
    <definedName name="Document_array" localSheetId="2">{"Book1"}</definedName>
    <definedName name="HTML_Control" localSheetId="2" hidden="1">{"'6.강수량'!$A$1:$O$37","'6.강수량'!$A$1:$C$1"}</definedName>
    <definedName name="_xlnm.Print_Area" localSheetId="2">'2.유치원'!$A$1:$X$27</definedName>
    <definedName name="a" localSheetId="3">{"Book1"}</definedName>
    <definedName name="Document_array" localSheetId="3">{"Book1"}</definedName>
    <definedName name="HTML_Control" localSheetId="3" hidden="1">{"'6.강수량'!$A$1:$O$37","'6.강수량'!$A$1:$C$1"}</definedName>
    <definedName name="_xlnm.Print_Area" localSheetId="3">'3.초등학교'!$A$1:$V$28</definedName>
    <definedName name="a" localSheetId="4">{"Book1"}</definedName>
    <definedName name="Document_array" localSheetId="4">{"Book1"}</definedName>
    <definedName name="HTML_Control" localSheetId="4" hidden="1">{"'6.강수량'!$A$1:$O$37","'6.강수량'!$A$1:$C$1"}</definedName>
    <definedName name="_xlnm.Print_Area" localSheetId="4">'4.중학교(국공립)'!$A$1:$W$23</definedName>
    <definedName name="Document_array" localSheetId="5">{"Book1"}</definedName>
    <definedName name="HTML_Control" localSheetId="5" hidden="1">{"'6.강수량'!$A$1:$O$37","'6.강수량'!$A$1:$C$1"}</definedName>
    <definedName name="_xlnm.Print_Area" localSheetId="5">'5.중학교(사립)'!$A$1:$W$20</definedName>
    <definedName name="Document_array" localSheetId="6">{"Book1"}</definedName>
    <definedName name="HTML_Control" localSheetId="6" hidden="1">{"'6.강수량'!$A$1:$O$37","'6.강수량'!$A$1:$C$1"}</definedName>
    <definedName name="Document_array" localSheetId="7">{"Book1"}</definedName>
    <definedName name="HTML_Control" localSheetId="7" hidden="1">{"'6.강수량'!$A$1:$O$37","'6.강수량'!$A$1:$C$1"}</definedName>
    <definedName name="_xlnm.Print_Area" localSheetId="7">'7.특성화고등학교(국공립)'!$A$1:$V$21</definedName>
    <definedName name="Document_array" localSheetId="8">{"Book1"}</definedName>
    <definedName name="HTML_Control" localSheetId="8" hidden="1">{"'6.강수량'!$A$1:$O$37","'6.강수량'!$A$1:$C$1"}</definedName>
    <definedName name="_xlnm.Print_Area" localSheetId="8">'8.적령아동취학'!$A$1:$AD$16</definedName>
    <definedName name="Document_array" localSheetId="9">{"Book1"}</definedName>
    <definedName name="HTML_Control" localSheetId="9" hidden="1">{"'6.강수량'!$A$1:$O$37","'6.강수량'!$A$1:$C$1"}</definedName>
    <definedName name="_xlnm.Print_Area" localSheetId="9">'9.사설학원'!$A$1:$R$26</definedName>
    <definedName name="Document_array" localSheetId="10">{"Book1"}</definedName>
    <definedName name="HTML_Control" localSheetId="10" hidden="1">{"'6.강수량'!$A$1:$O$37","'6.강수량'!$A$1:$C$1"}</definedName>
    <definedName name="_xlnm.Print_Area" localSheetId="10">'10.공공도서관'!$A$1:$N$19</definedName>
    <definedName name="Document_array" localSheetId="11">{"Book1"}</definedName>
    <definedName name="HTML_Control" localSheetId="11" hidden="1">{"'6.강수량'!$A$1:$O$37","'6.강수량'!$A$1:$C$1"}</definedName>
    <definedName name="_xlnm.Print_Area" localSheetId="11">'11.박물관'!$A$1:$Q$15</definedName>
    <definedName name="Document_array" localSheetId="12">{"Book1"}</definedName>
    <definedName name="HTML_Control" localSheetId="12" hidden="1">{"'6.강수량'!$A$1:$O$37","'6.강수량'!$A$1:$C$1"}</definedName>
    <definedName name="_xlnm.Print_Area" localSheetId="12">'12.국가유산'!$A$1:$R$26</definedName>
    <definedName name="Document_array" localSheetId="13">{"Book1"}</definedName>
    <definedName name="HTML_Control" localSheetId="13" hidden="1">{"'6.강수량'!$A$1:$O$37","'6.강수량'!$A$1:$C$1"}</definedName>
    <definedName name="Document_array" localSheetId="14">{"Book1"}</definedName>
    <definedName name="HTML_Control" localSheetId="14" hidden="1">{"'6.강수량'!$A$1:$O$37","'6.강수량'!$A$1:$C$1"}</definedName>
    <definedName name="Document_array" localSheetId="15">{"Book1"}</definedName>
    <definedName name="HTML_Control" localSheetId="15" hidden="1">{"'6.강수량'!$A$1:$O$37","'6.강수량'!$A$1:$C$1"}</definedName>
    <definedName name="_xlnm.Print_Area" localSheetId="15">'15.체육시설'!$A$1:$AT$24</definedName>
    <definedName name="Document_array" localSheetId="16">{"Book1"}</definedName>
    <definedName name="HTML_Control" localSheetId="16" hidden="1">{"'6.강수량'!$A$1:$O$37","'6.강수량'!$A$1:$C$1"}</definedName>
    <definedName name="_xlnm.Print_Area" localSheetId="16">'16.청소년수련시설'!$A$1:$P$25</definedName>
    <definedName name="_xlnm.Print_Area" localSheetId="17">'17.언론매체'!$A$1:$L$25</definedName>
  </definedNames>
  <calcPr calcId="191029" fullCalcOnLoad="1"/>
</workbook>
</file>

<file path=xl/styles.xml><?xml version="1.0" encoding="utf-8"?>
<styleSheet xmlns="http://schemas.openxmlformats.org/spreadsheetml/2006/main">
  <numFmts count="28">
    <numFmt numFmtId="164" formatCode="#,##0_);[Red]\(#,##0\)"/>
    <numFmt numFmtId="165" formatCode="_-* #,##0_-;\-* #,##0_-;_-* &quot;-&quot;_-;_-@_-"/>
    <numFmt numFmtId="166" formatCode="#,##0_);[Red]\!\(#,##0\!\)"/>
    <numFmt numFmtId="167" formatCode="0.0_);[Red]\(0.0\)"/>
    <numFmt numFmtId="168" formatCode="_-* #,##0.0_-;\-* #,##0.0_-;_-* &quot;-&quot;?_-;_-@_-"/>
    <numFmt numFmtId="169" formatCode="0_);[Red]\(0\)"/>
    <numFmt numFmtId="170" formatCode="_ * #,##0_ ;_ * \!\-#,##0_ ;_ * &quot;-&quot;_ ;_ @_ "/>
    <numFmt numFmtId="171" formatCode="&quot;₩&quot;#,##0.00;[Red]&quot;₩&quot;\-#,##0.00"/>
    <numFmt numFmtId="172" formatCode="_ &quot;₩&quot;* #,##0_ ;_ &quot;₩&quot;* \-#,##0_ ;_ &quot;₩&quot;* &quot;-&quot;_ ;_ @_ "/>
    <numFmt numFmtId="173" formatCode="&quot;$&quot;#,##0_);[Red]\(&quot;$&quot;#,##0\)"/>
    <numFmt numFmtId="174" formatCode="&quot;₩&quot;#,##0;[Red]&quot;₩&quot;\-#,##0"/>
    <numFmt numFmtId="175" formatCode="_ &quot;₩&quot;* #,##0.00_ ;_ &quot;₩&quot;* \-#,##0.00_ ;_ &quot;₩&quot;* &quot;-&quot;??_ ;_ @_ "/>
    <numFmt numFmtId="176" formatCode="&quot;$&quot;#,##0.00_);[Red]\(&quot;$&quot;#,##0.00\)"/>
    <numFmt numFmtId="177" formatCode="#,##0;[Red]&quot;-&quot;#,##0"/>
    <numFmt numFmtId="178" formatCode="_ * #,##0_ ;_ * \-#,##0_ ;_ * &quot;-&quot;_ ;_ @_ "/>
    <numFmt numFmtId="179" formatCode="#,##0.00;[Red]&quot;-&quot;#,##0.00"/>
    <numFmt numFmtId="180" formatCode="_ * #,##0.00_ ;_ * \-#,##0.00_ ;_ * &quot;-&quot;??_ ;_ @_ "/>
    <numFmt numFmtId="181" formatCode="&quot;₩&quot;#,##0;&quot;₩&quot;&quot;₩&quot;\-#,##0"/>
    <numFmt numFmtId="182" formatCode="_ * #,##0.00_ ;_ * \-#,##0.00_ ;_ * &quot;-&quot;_ ;_ @_ "/>
    <numFmt numFmtId="183" formatCode="&quot;₩&quot;#,##0.00;&quot;₩&quot;\-#,##0.00"/>
    <numFmt numFmtId="184" formatCode="_-[$€-2]* #,##0.00_-;\-[$€-2]* #,##0.00_-;_-[$€-2]* &quot;-&quot;??_-"/>
    <numFmt numFmtId="185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6" formatCode="&quot;₩&quot;#,##0;[Red]&quot;₩&quot;&quot;₩&quot;\-#,##0"/>
    <numFmt numFmtId="187" formatCode="_-* #,##0_-;\!\-* #,##0_-;_-* &quot;-&quot;_-;_-@_-"/>
    <numFmt numFmtId="188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89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1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</numFmts>
  <fonts count="102">
    <font>
      <name val="돋움"/>
      <charset val="129"/>
      <family val="3"/>
      <sz val="11"/>
    </font>
    <font>
      <name val="돋움"/>
      <charset val="129"/>
      <family val="3"/>
      <sz val="11"/>
    </font>
    <font>
      <name val="돋움"/>
      <charset val="129"/>
      <family val="3"/>
      <sz val="8"/>
    </font>
    <font>
      <name val="돋움"/>
      <charset val="129"/>
      <family val="3"/>
      <color indexed="12"/>
      <sz val="11"/>
      <u val="single"/>
    </font>
    <font>
      <name val="돋움"/>
      <charset val="129"/>
      <family val="3"/>
      <sz val="10"/>
    </font>
    <font>
      <name val="돋움"/>
      <charset val="129"/>
      <family val="3"/>
      <sz val="9"/>
    </font>
    <font>
      <name val="바탕체"/>
      <charset val="129"/>
      <family val="1"/>
      <sz val="12"/>
    </font>
    <font>
      <name val="바탕"/>
      <charset val="129"/>
      <family val="1"/>
      <sz val="8"/>
    </font>
    <font>
      <name val="돋움"/>
      <charset val="129"/>
      <family val="3"/>
      <b val="1"/>
      <sz val="9"/>
    </font>
    <font>
      <name val="바탕"/>
      <charset val="129"/>
      <family val="1"/>
      <sz val="10"/>
    </font>
    <font>
      <name val="돋움"/>
      <charset val="129"/>
      <family val="3"/>
      <b val="1"/>
      <sz val="10"/>
    </font>
    <font>
      <name val="바탕체"/>
      <charset val="129"/>
      <family val="1"/>
      <sz val="10"/>
    </font>
    <font>
      <name val="바탕체"/>
      <charset val="129"/>
      <family val="1"/>
      <sz val="9"/>
    </font>
    <font>
      <name val="돋움"/>
      <charset val="129"/>
      <family val="3"/>
      <sz val="11"/>
    </font>
    <font>
      <name val="돋움"/>
      <charset val="129"/>
      <family val="3"/>
      <sz val="16"/>
    </font>
    <font>
      <name val="돋움"/>
      <charset val="129"/>
      <family val="3"/>
      <b val="1"/>
      <sz val="17"/>
    </font>
    <font>
      <name val="돋움"/>
      <charset val="129"/>
      <family val="3"/>
      <sz val="7"/>
    </font>
    <font>
      <name val="바탕체"/>
      <charset val="129"/>
      <family val="1"/>
      <sz val="8"/>
    </font>
    <font>
      <name val="굴림체"/>
      <charset val="129"/>
      <family val="3"/>
      <sz val="10"/>
    </font>
    <font>
      <name val="맑은 고딕"/>
      <charset val="129"/>
      <family val="3"/>
      <color indexed="8"/>
      <sz val="11"/>
    </font>
    <font>
      <name val="맑은 고딕"/>
      <charset val="129"/>
      <family val="3"/>
      <color indexed="9"/>
      <sz val="11"/>
    </font>
    <font>
      <name val="맑은 고딕"/>
      <charset val="129"/>
      <family val="3"/>
      <color indexed="10"/>
      <sz val="11"/>
    </font>
    <font>
      <name val="맑은 고딕"/>
      <charset val="129"/>
      <family val="3"/>
      <b val="1"/>
      <color indexed="52"/>
      <sz val="11"/>
    </font>
    <font>
      <name val="Courier"/>
      <family val="3"/>
      <b val="1"/>
      <color indexed="8"/>
      <sz val="1"/>
    </font>
    <font>
      <name val="맑은 고딕"/>
      <charset val="129"/>
      <family val="3"/>
      <color indexed="20"/>
      <sz val="11"/>
    </font>
    <font>
      <name val="Courier"/>
      <family val="3"/>
      <color indexed="8"/>
      <sz val="1"/>
    </font>
    <font>
      <name val="뼻뮝"/>
      <charset val="129"/>
      <family val="3"/>
      <sz val="14"/>
    </font>
    <font>
      <name val="맑은 고딕"/>
      <charset val="129"/>
      <family val="3"/>
      <color indexed="60"/>
      <sz val="11"/>
    </font>
    <font>
      <name val="맑은 고딕"/>
      <charset val="129"/>
      <family val="3"/>
      <i val="1"/>
      <color indexed="23"/>
      <sz val="11"/>
    </font>
    <font>
      <name val="맑은 고딕"/>
      <charset val="129"/>
      <family val="3"/>
      <b val="1"/>
      <color indexed="9"/>
      <sz val="11"/>
    </font>
    <font>
      <name val="Arial"/>
      <family val="2"/>
      <sz val="10"/>
    </font>
    <font>
      <name val="맑은 고딕"/>
      <charset val="129"/>
      <family val="3"/>
      <color indexed="52"/>
      <sz val="11"/>
    </font>
    <font>
      <name val="맑은 고딕"/>
      <charset val="129"/>
      <family val="3"/>
      <b val="1"/>
      <color indexed="8"/>
      <sz val="11"/>
    </font>
    <font>
      <name val="맑은 고딕"/>
      <charset val="129"/>
      <family val="3"/>
      <color indexed="62"/>
      <sz val="11"/>
    </font>
    <font>
      <name val="바탕"/>
      <charset val="129"/>
      <family val="1"/>
      <b val="1"/>
      <sz val="14"/>
    </font>
    <font>
      <name val="맑은 고딕"/>
      <charset val="129"/>
      <family val="3"/>
      <b val="1"/>
      <color indexed="56"/>
      <sz val="18"/>
    </font>
    <font>
      <name val="맑은 고딕"/>
      <charset val="129"/>
      <family val="3"/>
      <b val="1"/>
      <color indexed="56"/>
      <sz val="15"/>
    </font>
    <font>
      <name val="맑은 고딕"/>
      <charset val="129"/>
      <family val="3"/>
      <b val="1"/>
      <color indexed="56"/>
      <sz val="13"/>
    </font>
    <font>
      <name val="맑은 고딕"/>
      <charset val="129"/>
      <family val="3"/>
      <b val="1"/>
      <color indexed="56"/>
      <sz val="11"/>
    </font>
    <font>
      <name val="맑은 고딕"/>
      <charset val="129"/>
      <family val="3"/>
      <color indexed="17"/>
      <sz val="11"/>
    </font>
    <font>
      <name val="맑은 고딕"/>
      <charset val="129"/>
      <family val="3"/>
      <b val="1"/>
      <color indexed="63"/>
      <sz val="11"/>
    </font>
    <font>
      <name val="바탕"/>
      <charset val="129"/>
      <family val="1"/>
      <b val="1"/>
      <sz val="16"/>
    </font>
    <font>
      <name val="ⓒoUAAA¨u"/>
      <charset val="129"/>
      <family val="1"/>
      <sz val="12"/>
    </font>
    <font>
      <name val="￥i￠￢￠?o"/>
      <charset val="129"/>
      <family val="3"/>
      <sz val="11"/>
    </font>
    <font>
      <name val="¹UAAA¼"/>
      <charset val="129"/>
      <family val="3"/>
      <sz val="12"/>
    </font>
    <font>
      <name val="System"/>
      <charset val="129"/>
      <family val="2"/>
      <sz val="12"/>
    </font>
    <font>
      <name val="Helv"/>
      <family val="2"/>
      <b val="1"/>
      <sz val="10"/>
    </font>
    <font>
      <name val="Arial"/>
      <family val="2"/>
      <sz val="8"/>
    </font>
    <font>
      <name val="Helv"/>
      <family val="2"/>
      <b val="1"/>
      <sz val="12"/>
    </font>
    <font>
      <name val="Arial"/>
      <family val="2"/>
      <b val="1"/>
      <sz val="12"/>
    </font>
    <font>
      <name val="Arial"/>
      <family val="2"/>
      <b val="1"/>
      <sz val="18"/>
    </font>
    <font>
      <name val="Helv"/>
      <family val="2"/>
      <b val="1"/>
      <sz val="11"/>
    </font>
    <font>
      <name val="돋움"/>
      <charset val="129"/>
      <family val="3"/>
      <sz val="8.5"/>
    </font>
    <font>
      <name val="돋움"/>
      <charset val="129"/>
      <family val="3"/>
      <color indexed="8"/>
      <sz val="8.5"/>
    </font>
    <font>
      <name val="뼻뮝"/>
      <charset val="129"/>
      <family val="3"/>
      <sz val="11"/>
    </font>
    <font>
      <name val="¸íÁ¶"/>
      <charset val="129"/>
      <family val="3"/>
      <sz val="12"/>
    </font>
    <font>
      <name val="¸iA¶"/>
      <charset val="129"/>
      <family val="3"/>
      <sz val="12"/>
    </font>
    <font>
      <name val="µ¸¿ò"/>
      <charset val="129"/>
      <family val="3"/>
      <sz val="11"/>
    </font>
    <font>
      <name val="¹ÙÅÁÃ¼"/>
      <charset val="129"/>
      <family val="1"/>
      <sz val="12"/>
    </font>
    <font>
      <name val="Geneva"/>
      <family val="2"/>
      <sz val="10"/>
    </font>
    <font>
      <name val="μ¸¿o"/>
      <charset val="129"/>
      <family val="3"/>
      <sz val="11"/>
    </font>
    <font>
      <name val="±¼¸²A¼"/>
      <charset val="129"/>
      <family val="3"/>
      <sz val="12"/>
    </font>
    <font>
      <name val="±¼¸²Ã¼"/>
      <charset val="129"/>
      <family val="3"/>
      <sz val="12"/>
    </font>
    <font>
      <name val="돋움"/>
      <charset val="129"/>
      <family val="3"/>
      <b val="1"/>
      <color indexed="81"/>
      <sz val="14"/>
    </font>
    <font>
      <name val="Tahoma"/>
      <family val="2"/>
      <b val="1"/>
      <color indexed="81"/>
      <sz val="14"/>
    </font>
    <font>
      <name val="Tahoma"/>
      <family val="2"/>
      <b val="1"/>
      <color indexed="81"/>
      <sz val="9"/>
    </font>
    <font>
      <name val="Tahoma"/>
      <family val="2"/>
      <color indexed="81"/>
      <sz val="9"/>
    </font>
    <font>
      <name val="돋움"/>
      <charset val="129"/>
      <family val="3"/>
      <color indexed="81"/>
      <sz val="9"/>
    </font>
    <font>
      <name val="돋움"/>
      <charset val="129"/>
      <family val="3"/>
      <sz val="17"/>
    </font>
    <font>
      <name val="돋움"/>
      <charset val="129"/>
      <family val="3"/>
      <sz val="12"/>
    </font>
    <font>
      <name val="돋움"/>
      <charset val="129"/>
      <family val="3"/>
      <sz val="6"/>
    </font>
    <font>
      <name val="µ¸¿ò"/>
      <charset val="129"/>
      <family val="3"/>
      <color indexed="8"/>
      <sz val="11"/>
    </font>
    <font>
      <name val="¹UAAA¼"/>
      <charset val="129"/>
      <family val="3"/>
      <color indexed="8"/>
      <sz val="12"/>
    </font>
    <font>
      <name val="¹ÙÅÁÃ¼"/>
      <charset val="129"/>
      <family val="1"/>
      <color indexed="8"/>
      <sz val="12"/>
    </font>
    <font>
      <name val="Geneva"/>
      <family val="2"/>
      <color indexed="8"/>
      <sz val="10"/>
    </font>
    <font>
      <name val="μ¸¿o"/>
      <charset val="129"/>
      <family val="3"/>
      <color indexed="8"/>
      <sz val="11"/>
    </font>
    <font>
      <name val="±¼¸²A¼"/>
      <charset val="129"/>
      <family val="3"/>
      <color indexed="8"/>
      <sz val="12"/>
    </font>
    <font>
      <name val="±¼¸²Ã¼"/>
      <charset val="129"/>
      <family val="3"/>
      <color indexed="8"/>
      <sz val="12"/>
    </font>
    <font>
      <name val="Helv"/>
      <family val="2"/>
      <b val="1"/>
      <color indexed="8"/>
      <sz val="10"/>
    </font>
    <font>
      <name val="Arial"/>
      <family val="2"/>
      <color indexed="8"/>
      <sz val="10"/>
    </font>
    <font>
      <name val="굴림체"/>
      <charset val="129"/>
      <family val="3"/>
      <color indexed="8"/>
      <sz val="10"/>
    </font>
    <font>
      <name val="바탕체"/>
      <charset val="129"/>
      <family val="1"/>
      <color indexed="8"/>
      <sz val="12"/>
    </font>
    <font>
      <name val="Arial"/>
      <family val="2"/>
      <color indexed="8"/>
      <sz val="8"/>
    </font>
    <font>
      <name val="Helv"/>
      <family val="2"/>
      <b val="1"/>
      <color indexed="8"/>
      <sz val="12"/>
    </font>
    <font>
      <name val="Arial"/>
      <family val="2"/>
      <b val="1"/>
      <color indexed="8"/>
      <sz val="12"/>
    </font>
    <font>
      <name val="Arial"/>
      <family val="2"/>
      <b val="1"/>
      <color indexed="8"/>
      <sz val="18"/>
    </font>
    <font>
      <name val="Helv"/>
      <family val="2"/>
      <b val="1"/>
      <color indexed="8"/>
      <sz val="11"/>
    </font>
    <font>
      <name val="바탕체"/>
      <charset val="129"/>
      <family val="1"/>
      <color indexed="8"/>
      <sz val="8"/>
    </font>
    <font>
      <name val="Courier"/>
      <family val="3"/>
      <b val="1"/>
      <color indexed="8"/>
      <sz val="1"/>
    </font>
    <font>
      <name val="Courier"/>
      <family val="3"/>
      <color indexed="8"/>
      <sz val="1"/>
    </font>
    <font>
      <name val="바탕"/>
      <charset val="129"/>
      <family val="1"/>
      <color indexed="8"/>
      <sz val="10"/>
    </font>
    <font>
      <name val="돋움"/>
      <charset val="129"/>
      <family val="3"/>
      <color indexed="20"/>
      <sz val="11"/>
      <u val="single"/>
    </font>
    <font>
      <name val="바탕"/>
      <charset val="129"/>
      <family val="1"/>
      <b val="1"/>
      <color indexed="8"/>
      <sz val="14"/>
    </font>
    <font>
      <name val="바탕"/>
      <charset val="129"/>
      <family val="1"/>
      <b val="1"/>
      <color indexed="8"/>
      <sz val="16"/>
    </font>
    <font>
      <name val="돋움"/>
      <charset val="129"/>
      <family val="3"/>
      <color indexed="8"/>
      <sz val="10"/>
    </font>
    <font>
      <name val="돋움"/>
      <charset val="129"/>
      <family val="3"/>
      <color indexed="8"/>
      <sz val="8"/>
    </font>
    <font>
      <name val="돋움"/>
      <charset val="129"/>
      <family val="3"/>
      <color indexed="8"/>
      <sz val="7"/>
    </font>
    <font>
      <name val="돋움"/>
      <charset val="129"/>
      <family val="3"/>
      <color theme="1"/>
      <sz val="9"/>
    </font>
    <font>
      <name val="돋움"/>
      <charset val="129"/>
      <family val="3"/>
      <b val="1"/>
      <color theme="1"/>
      <sz val="9"/>
    </font>
    <font>
      <name val="돋움"/>
      <charset val="129"/>
      <family val="3"/>
      <color rgb="FFFF0000"/>
      <sz val="9"/>
    </font>
    <font>
      <name val="돋움"/>
      <charset val="129"/>
      <family val="3"/>
      <b val="1"/>
      <color rgb="FFFF0000"/>
      <sz val="9"/>
    </font>
    <font>
      <name val="돋움"/>
      <charset val="129"/>
      <family val="3"/>
      <color rgb="FFFF0000"/>
      <sz val="8"/>
    </font>
  </fonts>
  <fills count="49">
    <fill>
      <patternFill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rgb="FF808080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rgb="FFC0C0C0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rgb="FF33333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rgb="FF33333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323">
    <xf numFmtId="0" fontId="13" fillId="0" borderId="0"/>
    <xf numFmtId="0" fontId="19" fillId="2" borderId="0" applyAlignment="1">
      <alignment vertical="center"/>
    </xf>
    <xf numFmtId="0" fontId="19" fillId="3" borderId="0" applyAlignment="1">
      <alignment vertical="center"/>
    </xf>
    <xf numFmtId="0" fontId="19" fillId="4" borderId="0" applyAlignment="1">
      <alignment vertical="center"/>
    </xf>
    <xf numFmtId="0" fontId="19" fillId="5" borderId="0" applyAlignment="1">
      <alignment vertical="center"/>
    </xf>
    <xf numFmtId="0" fontId="19" fillId="6" borderId="0" applyAlignment="1">
      <alignment vertical="center"/>
    </xf>
    <xf numFmtId="0" fontId="19" fillId="7" borderId="0" applyAlignment="1">
      <alignment vertical="center"/>
    </xf>
    <xf numFmtId="0" fontId="19" fillId="8" borderId="0" applyAlignment="1">
      <alignment vertical="center"/>
    </xf>
    <xf numFmtId="0" fontId="19" fillId="9" borderId="0" applyAlignment="1">
      <alignment vertical="center"/>
    </xf>
    <xf numFmtId="0" fontId="19" fillId="10" borderId="0" applyAlignment="1">
      <alignment vertical="center"/>
    </xf>
    <xf numFmtId="0" fontId="19" fillId="11" borderId="0" applyAlignment="1">
      <alignment vertical="center"/>
    </xf>
    <xf numFmtId="0" fontId="19" fillId="12" borderId="0" applyAlignment="1">
      <alignment vertical="center"/>
    </xf>
    <xf numFmtId="0" fontId="19" fillId="13" borderId="0" applyAlignment="1">
      <alignment vertical="center"/>
    </xf>
    <xf numFmtId="0" fontId="19" fillId="14" borderId="0" applyAlignment="1">
      <alignment vertical="center"/>
    </xf>
    <xf numFmtId="0" fontId="19" fillId="15" borderId="0" applyAlignment="1">
      <alignment vertical="center"/>
    </xf>
    <xf numFmtId="0" fontId="19" fillId="16" borderId="0" applyAlignment="1">
      <alignment vertical="center"/>
    </xf>
    <xf numFmtId="0" fontId="19" fillId="17" borderId="0" applyAlignment="1">
      <alignment vertical="center"/>
    </xf>
    <xf numFmtId="0" fontId="19" fillId="18" borderId="0" applyAlignment="1">
      <alignment vertical="center"/>
    </xf>
    <xf numFmtId="0" fontId="19" fillId="19" borderId="0" applyAlignment="1">
      <alignment vertical="center"/>
    </xf>
    <xf numFmtId="0" fontId="19" fillId="8" borderId="0" applyAlignment="1">
      <alignment vertical="center"/>
    </xf>
    <xf numFmtId="0" fontId="19" fillId="9" borderId="0" applyAlignment="1">
      <alignment vertical="center"/>
    </xf>
    <xf numFmtId="0" fontId="19" fillId="14" borderId="0" applyAlignment="1">
      <alignment vertical="center"/>
    </xf>
    <xf numFmtId="0" fontId="19" fillId="15" borderId="0" applyAlignment="1">
      <alignment vertical="center"/>
    </xf>
    <xf numFmtId="0" fontId="19" fillId="20" borderId="0" applyAlignment="1">
      <alignment vertical="center"/>
    </xf>
    <xf numFmtId="0" fontId="19" fillId="21" borderId="0" applyAlignment="1">
      <alignment vertical="center"/>
    </xf>
    <xf numFmtId="0" fontId="20" fillId="22" borderId="0" applyAlignment="1">
      <alignment vertical="center"/>
    </xf>
    <xf numFmtId="0" fontId="20" fillId="23" borderId="0" applyAlignment="1">
      <alignment vertical="center"/>
    </xf>
    <xf numFmtId="0" fontId="20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0" fillId="19" borderId="0" applyAlignment="1">
      <alignment vertical="center"/>
    </xf>
    <xf numFmtId="0" fontId="20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0" fillId="27" borderId="0" applyAlignment="1">
      <alignment vertical="center"/>
    </xf>
    <xf numFmtId="0" fontId="20" fillId="28" borderId="0" applyAlignment="1">
      <alignment vertical="center"/>
    </xf>
    <xf numFmtId="0" fontId="20" fillId="29" borderId="0" applyAlignment="1">
      <alignment vertical="center"/>
    </xf>
    <xf numFmtId="0" fontId="42" fillId="0" borderId="0"/>
    <xf numFmtId="0" fontId="43" fillId="0" borderId="0"/>
    <xf numFmtId="171" fontId="55" fillId="0" borderId="0"/>
    <xf numFmtId="171" fontId="56" fillId="0" borderId="0"/>
    <xf numFmtId="172" fontId="57" fillId="0" borderId="0"/>
    <xf numFmtId="171" fontId="56" fillId="0" borderId="0"/>
    <xf numFmtId="172" fontId="57" fillId="0" borderId="0"/>
    <xf numFmtId="171" fontId="44" fillId="0" borderId="0"/>
    <xf numFmtId="171" fontId="58" fillId="0" borderId="0"/>
    <xf numFmtId="171" fontId="72" fillId="0" borderId="0"/>
    <xf numFmtId="171" fontId="73" fillId="0" borderId="0"/>
    <xf numFmtId="173" fontId="59" fillId="0" borderId="0"/>
    <xf numFmtId="173" fontId="59" fillId="0" borderId="0"/>
    <xf numFmtId="173" fontId="74" fillId="0" borderId="0"/>
    <xf numFmtId="173" fontId="74" fillId="0" borderId="0"/>
    <xf numFmtId="173" fontId="59" fillId="0" borderId="0"/>
    <xf numFmtId="173" fontId="59" fillId="0" borderId="0"/>
    <xf numFmtId="173" fontId="74" fillId="0" borderId="0"/>
    <xf numFmtId="173" fontId="74" fillId="0" borderId="0"/>
    <xf numFmtId="0" fontId="59" fillId="0" borderId="0"/>
    <xf numFmtId="0" fontId="59" fillId="0" borderId="0"/>
    <xf numFmtId="0" fontId="74" fillId="0" borderId="0"/>
    <xf numFmtId="0" fontId="74" fillId="0" borderId="0"/>
    <xf numFmtId="172" fontId="44" fillId="0" borderId="0"/>
    <xf numFmtId="172" fontId="58" fillId="0" borderId="0"/>
    <xf numFmtId="172" fontId="72" fillId="0" borderId="0"/>
    <xf numFmtId="172" fontId="73" fillId="0" borderId="0"/>
    <xf numFmtId="174" fontId="55" fillId="0" borderId="0"/>
    <xf numFmtId="174" fontId="56" fillId="0" borderId="0"/>
    <xf numFmtId="175" fontId="57" fillId="0" borderId="0"/>
    <xf numFmtId="174" fontId="56" fillId="0" borderId="0"/>
    <xf numFmtId="175" fontId="57" fillId="0" borderId="0"/>
    <xf numFmtId="174" fontId="44" fillId="0" borderId="0"/>
    <xf numFmtId="174" fontId="58" fillId="0" borderId="0"/>
    <xf numFmtId="174" fontId="72" fillId="0" borderId="0"/>
    <xf numFmtId="174" fontId="73" fillId="0" borderId="0"/>
    <xf numFmtId="176" fontId="59" fillId="0" borderId="0"/>
    <xf numFmtId="176" fontId="59" fillId="0" borderId="0"/>
    <xf numFmtId="176" fontId="74" fillId="0" borderId="0"/>
    <xf numFmtId="176" fontId="74" fillId="0" borderId="0"/>
    <xf numFmtId="176" fontId="59" fillId="0" borderId="0"/>
    <xf numFmtId="176" fontId="59" fillId="0" borderId="0"/>
    <xf numFmtId="176" fontId="74" fillId="0" borderId="0"/>
    <xf numFmtId="176" fontId="74" fillId="0" borderId="0"/>
    <xf numFmtId="0" fontId="59" fillId="0" borderId="0"/>
    <xf numFmtId="0" fontId="59" fillId="0" borderId="0"/>
    <xf numFmtId="0" fontId="74" fillId="0" borderId="0"/>
    <xf numFmtId="0" fontId="74" fillId="0" borderId="0"/>
    <xf numFmtId="175" fontId="44" fillId="0" borderId="0"/>
    <xf numFmtId="175" fontId="58" fillId="0" borderId="0"/>
    <xf numFmtId="175" fontId="72" fillId="0" borderId="0"/>
    <xf numFmtId="175" fontId="73" fillId="0" borderId="0"/>
    <xf numFmtId="175" fontId="44" fillId="0" borderId="0"/>
    <xf numFmtId="175" fontId="58" fillId="0" borderId="0"/>
    <xf numFmtId="175" fontId="72" fillId="0" borderId="0"/>
    <xf numFmtId="175" fontId="73" fillId="0" borderId="0"/>
    <xf numFmtId="0" fontId="44" fillId="0" borderId="0"/>
    <xf numFmtId="0" fontId="58" fillId="0" borderId="0"/>
    <xf numFmtId="0" fontId="72" fillId="0" borderId="0"/>
    <xf numFmtId="0" fontId="73" fillId="0" borderId="0"/>
    <xf numFmtId="0" fontId="42" fillId="0" borderId="0"/>
    <xf numFmtId="0" fontId="42" fillId="0" borderId="0"/>
    <xf numFmtId="177" fontId="55" fillId="0" borderId="0"/>
    <xf numFmtId="177" fontId="56" fillId="0" borderId="0"/>
    <xf numFmtId="178" fontId="57" fillId="0" borderId="0"/>
    <xf numFmtId="177" fontId="56" fillId="0" borderId="0"/>
    <xf numFmtId="178" fontId="57" fillId="0" borderId="0"/>
    <xf numFmtId="38" fontId="44" fillId="0" borderId="0"/>
    <xf numFmtId="38" fontId="58" fillId="0" borderId="0"/>
    <xf numFmtId="38" fontId="72" fillId="0" borderId="0"/>
    <xf numFmtId="38" fontId="73" fillId="0" borderId="0"/>
    <xf numFmtId="178" fontId="44" fillId="0" borderId="0"/>
    <xf numFmtId="178" fontId="58" fillId="0" borderId="0"/>
    <xf numFmtId="178" fontId="72" fillId="0" borderId="0"/>
    <xf numFmtId="178" fontId="73" fillId="0" borderId="0"/>
    <xf numFmtId="179" fontId="55" fillId="0" borderId="0"/>
    <xf numFmtId="179" fontId="56" fillId="0" borderId="0"/>
    <xf numFmtId="180" fontId="57" fillId="0" borderId="0"/>
    <xf numFmtId="179" fontId="56" fillId="0" borderId="0"/>
    <xf numFmtId="180" fontId="57" fillId="0" borderId="0"/>
    <xf numFmtId="40" fontId="44" fillId="0" borderId="0"/>
    <xf numFmtId="40" fontId="58" fillId="0" borderId="0"/>
    <xf numFmtId="40" fontId="72" fillId="0" borderId="0"/>
    <xf numFmtId="40" fontId="73" fillId="0" borderId="0"/>
    <xf numFmtId="180" fontId="44" fillId="0" borderId="0"/>
    <xf numFmtId="180" fontId="58" fillId="0" borderId="0"/>
    <xf numFmtId="180" fontId="72" fillId="0" borderId="0"/>
    <xf numFmtId="180" fontId="73" fillId="0" borderId="0"/>
    <xf numFmtId="180" fontId="44" fillId="0" borderId="0"/>
    <xf numFmtId="180" fontId="58" fillId="0" borderId="0"/>
    <xf numFmtId="180" fontId="72" fillId="0" borderId="0"/>
    <xf numFmtId="180" fontId="73" fillId="0" borderId="0"/>
    <xf numFmtId="0" fontId="44" fillId="0" borderId="0"/>
    <xf numFmtId="0" fontId="58" fillId="0" borderId="0"/>
    <xf numFmtId="0" fontId="72" fillId="0" borderId="0"/>
    <xf numFmtId="0" fontId="73" fillId="0" borderId="0"/>
    <xf numFmtId="0" fontId="45" fillId="0" borderId="0"/>
    <xf numFmtId="0" fontId="44" fillId="0" borderId="0"/>
    <xf numFmtId="0" fontId="55" fillId="0" borderId="0"/>
    <xf numFmtId="0" fontId="56" fillId="0" borderId="0"/>
    <xf numFmtId="0" fontId="57" fillId="0" borderId="0"/>
    <xf numFmtId="0" fontId="56" fillId="0" borderId="0"/>
    <xf numFmtId="0" fontId="58" fillId="0" borderId="0"/>
    <xf numFmtId="0" fontId="60" fillId="0" borderId="0"/>
    <xf numFmtId="0" fontId="57" fillId="0" borderId="0"/>
    <xf numFmtId="0" fontId="75" fillId="0" borderId="0"/>
    <xf numFmtId="0" fontId="71" fillId="0" borderId="0"/>
    <xf numFmtId="0" fontId="44" fillId="0" borderId="0"/>
    <xf numFmtId="0" fontId="58" fillId="0" borderId="0"/>
    <xf numFmtId="0" fontId="72" fillId="0" borderId="0"/>
    <xf numFmtId="0" fontId="73" fillId="0" borderId="0"/>
    <xf numFmtId="0" fontId="44" fillId="0" borderId="0"/>
    <xf numFmtId="0" fontId="58" fillId="0" borderId="0"/>
    <xf numFmtId="0" fontId="72" fillId="0" borderId="0"/>
    <xf numFmtId="0" fontId="73" fillId="0" borderId="0"/>
    <xf numFmtId="0" fontId="60" fillId="0" borderId="0"/>
    <xf numFmtId="0" fontId="57" fillId="0" borderId="0"/>
    <xf numFmtId="0" fontId="75" fillId="0" borderId="0"/>
    <xf numFmtId="0" fontId="71" fillId="0" borderId="0"/>
    <xf numFmtId="0" fontId="61" fillId="0" borderId="0"/>
    <xf numFmtId="0" fontId="62" fillId="0" borderId="0"/>
    <xf numFmtId="0" fontId="76" fillId="0" borderId="0"/>
    <xf numFmtId="0" fontId="77" fillId="0" borderId="0"/>
    <xf numFmtId="0" fontId="59" fillId="0" borderId="0"/>
    <xf numFmtId="0" fontId="59" fillId="0" borderId="0"/>
    <xf numFmtId="0" fontId="74" fillId="0" borderId="0"/>
    <xf numFmtId="0" fontId="74" fillId="0" borderId="0"/>
    <xf numFmtId="0" fontId="61" fillId="0" borderId="0"/>
    <xf numFmtId="0" fontId="62" fillId="0" borderId="0"/>
    <xf numFmtId="0" fontId="76" fillId="0" borderId="0"/>
    <xf numFmtId="0" fontId="77" fillId="0" borderId="0"/>
    <xf numFmtId="0" fontId="44" fillId="0" borderId="0"/>
    <xf numFmtId="0" fontId="58" fillId="0" borderId="0"/>
    <xf numFmtId="0" fontId="72" fillId="0" borderId="0"/>
    <xf numFmtId="0" fontId="73" fillId="0" borderId="0"/>
    <xf numFmtId="0" fontId="46" fillId="0" borderId="0"/>
    <xf numFmtId="0" fontId="78" fillId="0" borderId="0"/>
    <xf numFmtId="178" fontId="30" fillId="0" borderId="0"/>
    <xf numFmtId="180" fontId="30" fillId="0" borderId="0"/>
    <xf numFmtId="3" fontId="30" fillId="0" borderId="0"/>
    <xf numFmtId="3" fontId="79" fillId="0" borderId="0"/>
    <xf numFmtId="0" fontId="18" fillId="0" borderId="0"/>
    <xf numFmtId="0" fontId="80" fillId="0" borderId="0"/>
    <xf numFmtId="181" fontId="13" fillId="0" borderId="0"/>
    <xf numFmtId="182" fontId="13" fillId="0" borderId="0"/>
    <xf numFmtId="183" fontId="13" fillId="0" borderId="0"/>
    <xf numFmtId="0" fontId="30" fillId="0" borderId="0"/>
    <xf numFmtId="0" fontId="79" fillId="0" borderId="0"/>
    <xf numFmtId="184" fontId="6" fillId="0" borderId="0"/>
    <xf numFmtId="184" fontId="81" fillId="0" borderId="0"/>
    <xf numFmtId="2" fontId="30" fillId="0" borderId="0"/>
    <xf numFmtId="2" fontId="79" fillId="0" borderId="0"/>
    <xf numFmtId="0" fontId="91" fillId="0" borderId="0" applyAlignment="1" applyProtection="1">
      <alignment vertical="top"/>
      <protection locked="0" hidden="0"/>
    </xf>
    <xf numFmtId="38" fontId="47" fillId="30" borderId="0"/>
    <xf numFmtId="38" fontId="82" fillId="30" borderId="0"/>
    <xf numFmtId="0" fontId="48" fillId="0" borderId="0" applyAlignment="1">
      <alignment horizontal="left"/>
    </xf>
    <xf numFmtId="0" fontId="83" fillId="0" borderId="0" applyAlignment="1">
      <alignment horizontal="left"/>
    </xf>
    <xf numFmtId="0" fontId="49" fillId="0" borderId="1" applyAlignment="1">
      <alignment horizontal="left" vertical="center"/>
    </xf>
    <xf numFmtId="0" fontId="84" fillId="0" borderId="1" applyAlignment="1">
      <alignment horizontal="left" vertical="center"/>
    </xf>
    <xf numFmtId="0" fontId="49" fillId="0" borderId="2" applyAlignment="1">
      <alignment horizontal="left" vertical="center"/>
    </xf>
    <xf numFmtId="0" fontId="84" fillId="0" borderId="2" applyAlignment="1">
      <alignment horizontal="left" vertical="center"/>
    </xf>
    <xf numFmtId="0" fontId="50" fillId="0" borderId="0"/>
    <xf numFmtId="0" fontId="85" fillId="0" borderId="0"/>
    <xf numFmtId="0" fontId="49" fillId="0" borderId="0"/>
    <xf numFmtId="0" fontId="84" fillId="0" borderId="0"/>
    <xf numFmtId="0" fontId="50" fillId="0" borderId="0"/>
    <xf numFmtId="0" fontId="85" fillId="0" borderId="0"/>
    <xf numFmtId="0" fontId="49" fillId="0" borderId="0"/>
    <xf numFmtId="0" fontId="84" fillId="0" borderId="0"/>
    <xf numFmtId="0" fontId="3" fillId="0" borderId="0" applyAlignment="1" applyProtection="1">
      <alignment vertical="top"/>
      <protection locked="0" hidden="0"/>
    </xf>
    <xf numFmtId="10" fontId="47" fillId="30" borderId="3"/>
    <xf numFmtId="10" fontId="82" fillId="30" borderId="3"/>
    <xf numFmtId="0" fontId="51" fillId="0" borderId="4"/>
    <xf numFmtId="0" fontId="86" fillId="0" borderId="4"/>
    <xf numFmtId="0" fontId="6" fillId="0" borderId="0"/>
    <xf numFmtId="0" fontId="81" fillId="0" borderId="0"/>
    <xf numFmtId="0" fontId="30" fillId="0" borderId="0"/>
    <xf numFmtId="10" fontId="30" fillId="0" borderId="0"/>
    <xf numFmtId="10" fontId="79" fillId="0" borderId="0"/>
    <xf numFmtId="0" fontId="51" fillId="0" borderId="0"/>
    <xf numFmtId="0" fontId="86" fillId="0" borderId="0"/>
    <xf numFmtId="0" fontId="30" fillId="0" borderId="5"/>
    <xf numFmtId="0" fontId="79" fillId="0" borderId="5"/>
    <xf numFmtId="0" fontId="17" fillId="0" borderId="6" applyAlignment="1">
      <alignment horizontal="left"/>
    </xf>
    <xf numFmtId="0" fontId="87" fillId="0" borderId="6" applyAlignment="1">
      <alignment horizontal="left"/>
    </xf>
    <xf numFmtId="0" fontId="20" fillId="31" borderId="0" applyAlignment="1">
      <alignment vertical="center"/>
    </xf>
    <xf numFmtId="0" fontId="20" fillId="32" borderId="0" applyAlignment="1">
      <alignment vertical="center"/>
    </xf>
    <xf numFmtId="0" fontId="20" fillId="33" borderId="0" applyAlignment="1">
      <alignment vertical="center"/>
    </xf>
    <xf numFmtId="0" fontId="20" fillId="34" borderId="0" applyAlignment="1">
      <alignment vertical="center"/>
    </xf>
    <xf numFmtId="0" fontId="20" fillId="35" borderId="0" applyAlignment="1">
      <alignment vertical="center"/>
    </xf>
    <xf numFmtId="0" fontId="20" fillId="36" borderId="0" applyAlignment="1">
      <alignment vertical="center"/>
    </xf>
    <xf numFmtId="0" fontId="20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0" fillId="27" borderId="0" applyAlignment="1">
      <alignment vertical="center"/>
    </xf>
    <xf numFmtId="0" fontId="20" fillId="37" borderId="0" applyAlignment="1">
      <alignment vertical="center"/>
    </xf>
    <xf numFmtId="0" fontId="20" fillId="38" borderId="0" applyAlignment="1">
      <alignment vertical="center"/>
    </xf>
    <xf numFmtId="0" fontId="21" fillId="0" borderId="0" applyAlignment="1">
      <alignment vertical="center"/>
    </xf>
    <xf numFmtId="0" fontId="22" fillId="39" borderId="7" applyAlignment="1">
      <alignment vertical="center"/>
    </xf>
    <xf numFmtId="0" fontId="22" fillId="40" borderId="100" applyAlignment="1">
      <alignment vertical="center"/>
    </xf>
    <xf numFmtId="185" fontId="6" fillId="0" borderId="0" applyProtection="1">
      <protection locked="0" hidden="0"/>
    </xf>
    <xf numFmtId="185" fontId="81" fillId="0" borderId="0" applyProtection="1">
      <protection locked="0" hidden="0"/>
    </xf>
    <xf numFmtId="0" fontId="88" fillId="0" borderId="0" applyProtection="1">
      <protection locked="0" hidden="0"/>
    </xf>
    <xf numFmtId="0" fontId="88" fillId="0" borderId="0" applyProtection="1">
      <protection locked="0" hidden="0"/>
    </xf>
    <xf numFmtId="0" fontId="88" fillId="0" borderId="0" applyProtection="1">
      <protection locked="0" hidden="0"/>
    </xf>
    <xf numFmtId="0" fontId="88" fillId="0" borderId="0" applyProtection="1">
      <protection locked="0" hidden="0"/>
    </xf>
    <xf numFmtId="0" fontId="24" fillId="4" borderId="0" applyAlignment="1">
      <alignment vertical="center"/>
    </xf>
    <xf numFmtId="0" fontId="24" fillId="5" borderId="0" applyAlignment="1">
      <alignment vertical="center"/>
    </xf>
    <xf numFmtId="0" fontId="89" fillId="0" borderId="0" applyProtection="1">
      <protection locked="0" hidden="0"/>
    </xf>
    <xf numFmtId="0" fontId="89" fillId="0" borderId="0" applyProtection="1">
      <protection locked="0" hidden="0"/>
    </xf>
    <xf numFmtId="0" fontId="89" fillId="0" borderId="0" applyProtection="1">
      <protection locked="0" hidden="0"/>
    </xf>
    <xf numFmtId="0" fontId="89" fillId="0" borderId="0" applyProtection="1">
      <protection locked="0" hidden="0"/>
    </xf>
    <xf numFmtId="40" fontId="26" fillId="0" borderId="0"/>
    <xf numFmtId="38" fontId="26" fillId="0" borderId="0"/>
    <xf numFmtId="0" fontId="6" fillId="41" borderId="8" applyAlignment="1">
      <alignment vertical="center"/>
    </xf>
    <xf numFmtId="0" fontId="81" fillId="42" borderId="101" applyAlignment="1">
      <alignment vertical="center"/>
    </xf>
    <xf numFmtId="0" fontId="26" fillId="0" borderId="0"/>
    <xf numFmtId="0" fontId="26" fillId="0" borderId="0"/>
    <xf numFmtId="0" fontId="9" fillId="0" borderId="0" applyAlignment="1">
      <alignment vertical="center"/>
    </xf>
    <xf numFmtId="0" fontId="90" fillId="0" borderId="0" applyAlignment="1">
      <alignment vertical="center"/>
    </xf>
    <xf numFmtId="9" fontId="13" fillId="0" borderId="0"/>
    <xf numFmtId="0" fontId="27" fillId="43" borderId="0" applyAlignment="1">
      <alignment vertical="center"/>
    </xf>
    <xf numFmtId="0" fontId="27" fillId="44" borderId="0" applyAlignment="1">
      <alignment vertical="center"/>
    </xf>
    <xf numFmtId="0" fontId="54" fillId="0" borderId="0"/>
    <xf numFmtId="0" fontId="28" fillId="0" borderId="0" applyAlignment="1">
      <alignment vertical="center"/>
    </xf>
    <xf numFmtId="0" fontId="29" fillId="45" borderId="9" applyAlignment="1">
      <alignment vertical="center"/>
    </xf>
    <xf numFmtId="0" fontId="29" fillId="46" borderId="102" applyAlignment="1">
      <alignment vertical="center"/>
    </xf>
    <xf numFmtId="186" fontId="30" fillId="0" borderId="0" applyAlignment="1">
      <alignment vertical="center"/>
    </xf>
    <xf numFmtId="186" fontId="79" fillId="0" borderId="0" applyAlignment="1">
      <alignment vertical="center"/>
    </xf>
    <xf numFmtId="41" fontId="13" fillId="0" borderId="0"/>
    <xf numFmtId="187" fontId="6" fillId="0" borderId="0"/>
    <xf numFmtId="187" fontId="81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0" fontId="18" fillId="0" borderId="0"/>
    <xf numFmtId="0" fontId="80" fillId="0" borderId="0"/>
    <xf numFmtId="0" fontId="31" fillId="0" borderId="10" applyAlignment="1">
      <alignment vertical="center"/>
    </xf>
    <xf numFmtId="0" fontId="32" fillId="0" borderId="11" applyAlignment="1">
      <alignment vertical="center"/>
    </xf>
    <xf numFmtId="0" fontId="33" fillId="12" borderId="7" applyAlignment="1">
      <alignment vertical="center"/>
    </xf>
    <xf numFmtId="0" fontId="33" fillId="13" borderId="100" applyAlignment="1">
      <alignment vertical="center"/>
    </xf>
    <xf numFmtId="4" fontId="89" fillId="0" borderId="0" applyProtection="1">
      <protection locked="0" hidden="0"/>
    </xf>
    <xf numFmtId="4" fontId="89" fillId="0" borderId="0" applyProtection="1">
      <protection locked="0" hidden="0"/>
    </xf>
    <xf numFmtId="188" fontId="6" fillId="0" borderId="0" applyProtection="1">
      <protection locked="0" hidden="0"/>
    </xf>
    <xf numFmtId="188" fontId="81" fillId="0" borderId="0" applyProtection="1">
      <protection locked="0" hidden="0"/>
    </xf>
    <xf numFmtId="0" fontId="34" fillId="0" borderId="0" applyAlignment="1">
      <alignment vertical="center"/>
    </xf>
    <xf numFmtId="0" fontId="92" fillId="0" borderId="0" applyAlignment="1">
      <alignment vertical="center"/>
    </xf>
    <xf numFmtId="0" fontId="35" fillId="0" borderId="0" applyAlignment="1">
      <alignment vertical="center"/>
    </xf>
    <xf numFmtId="0" fontId="36" fillId="0" borderId="12" applyAlignment="1">
      <alignment vertical="center"/>
    </xf>
    <xf numFmtId="0" fontId="37" fillId="0" borderId="13" applyAlignment="1">
      <alignment vertical="center"/>
    </xf>
    <xf numFmtId="0" fontId="38" fillId="0" borderId="14" applyAlignment="1">
      <alignment vertical="center"/>
    </xf>
    <xf numFmtId="0" fontId="38" fillId="0" borderId="0" applyAlignment="1">
      <alignment vertical="center"/>
    </xf>
    <xf numFmtId="0" fontId="39" fillId="6" borderId="0" applyAlignment="1">
      <alignment vertical="center"/>
    </xf>
    <xf numFmtId="0" fontId="39" fillId="7" borderId="0" applyAlignment="1">
      <alignment vertical="center"/>
    </xf>
    <xf numFmtId="0" fontId="40" fillId="39" borderId="15" applyAlignment="1">
      <alignment vertical="center"/>
    </xf>
    <xf numFmtId="0" fontId="40" fillId="40" borderId="103" applyAlignment="1">
      <alignment vertical="center"/>
    </xf>
    <xf numFmtId="41" fontId="13" fillId="0" borderId="0"/>
    <xf numFmtId="41" fontId="13" fillId="0" borderId="0"/>
    <xf numFmtId="170" fontId="6" fillId="0" borderId="0"/>
    <xf numFmtId="170" fontId="6" fillId="0" borderId="0"/>
    <xf numFmtId="170" fontId="6" fillId="0" borderId="0"/>
    <xf numFmtId="0" fontId="6" fillId="0" borderId="0"/>
    <xf numFmtId="0" fontId="41" fillId="0" borderId="0" applyAlignment="1">
      <alignment vertical="center"/>
    </xf>
    <xf numFmtId="0" fontId="93" fillId="0" borderId="0" applyAlignment="1">
      <alignment vertical="center"/>
    </xf>
    <xf numFmtId="189" fontId="6" fillId="0" borderId="0" applyProtection="1">
      <protection locked="0" hidden="0"/>
    </xf>
    <xf numFmtId="189" fontId="81" fillId="0" borderId="0" applyProtection="1">
      <protection locked="0" hidden="0"/>
    </xf>
    <xf numFmtId="0" fontId="13" fillId="0" borderId="0" applyAlignment="1">
      <alignment vertical="center"/>
    </xf>
    <xf numFmtId="0" fontId="6" fillId="0" borderId="0"/>
    <xf numFmtId="0" fontId="81" fillId="0" borderId="0"/>
    <xf numFmtId="0" fontId="6" fillId="0" borderId="0"/>
    <xf numFmtId="0" fontId="13" fillId="0" borderId="0"/>
    <xf numFmtId="0" fontId="81" fillId="0" borderId="0"/>
    <xf numFmtId="0" fontId="13" fillId="0" borderId="0"/>
    <xf numFmtId="0" fontId="6" fillId="0" borderId="0"/>
    <xf numFmtId="0" fontId="6" fillId="0" borderId="0"/>
    <xf numFmtId="0" fontId="13" fillId="0" borderId="0"/>
    <xf numFmtId="0" fontId="6" fillId="0" borderId="0"/>
    <xf numFmtId="0" fontId="6" fillId="0" borderId="0"/>
    <xf numFmtId="0" fontId="89" fillId="0" borderId="5" applyProtection="1">
      <protection locked="0" hidden="0"/>
    </xf>
    <xf numFmtId="0" fontId="89" fillId="0" borderId="5" applyProtection="1">
      <protection locked="0" hidden="0"/>
    </xf>
    <xf numFmtId="190" fontId="6" fillId="0" borderId="0" applyProtection="1">
      <protection locked="0" hidden="0"/>
    </xf>
    <xf numFmtId="190" fontId="81" fillId="0" borderId="0" applyProtection="1">
      <protection locked="0" hidden="0"/>
    </xf>
    <xf numFmtId="191" fontId="6" fillId="0" borderId="0" applyProtection="1">
      <protection locked="0" hidden="0"/>
    </xf>
    <xf numFmtId="191" fontId="81" fillId="0" borderId="0" applyProtection="1">
      <protection locked="0" hidden="0"/>
    </xf>
  </cellStyleXfs>
  <cellXfs count="1086">
    <xf numFmtId="0" fontId="0" fillId="0" borderId="0" pivotButton="0" quotePrefix="0" xfId="0"/>
    <xf numFmtId="0" fontId="5" fillId="0" borderId="0" applyAlignment="1" pivotButton="0" quotePrefix="0" xfId="0">
      <alignment horizontal="right" vertical="center"/>
    </xf>
    <xf numFmtId="0" fontId="5" fillId="0" borderId="0" applyAlignment="1" pivotButton="0" quotePrefix="0" xfId="0">
      <alignment vertical="center"/>
    </xf>
    <xf numFmtId="0" fontId="5" fillId="0" borderId="0" applyAlignment="1" pivotButton="0" quotePrefix="0" xfId="0">
      <alignment horizontal="center" vertical="center"/>
    </xf>
    <xf numFmtId="0" fontId="5" fillId="0" borderId="0" applyAlignment="1" pivotButton="0" quotePrefix="0" xfId="0">
      <alignment vertical="center" shrinkToFit="1"/>
    </xf>
    <xf numFmtId="0" fontId="8" fillId="0" borderId="0" applyAlignment="1" pivotButton="0" quotePrefix="0" xfId="0">
      <alignment vertical="center"/>
    </xf>
    <xf numFmtId="0" fontId="5" fillId="0" borderId="0" applyAlignment="1" pivotButton="0" quotePrefix="0" xfId="0">
      <alignment vertical="center"/>
    </xf>
    <xf numFmtId="0" fontId="5" fillId="0" borderId="0" applyAlignment="1" pivotButton="0" quotePrefix="0" xfId="0">
      <alignment vertical="center"/>
    </xf>
    <xf numFmtId="0" fontId="4" fillId="0" borderId="0" applyAlignment="1" pivotButton="0" quotePrefix="0" xfId="0">
      <alignment vertical="center"/>
    </xf>
    <xf numFmtId="0" fontId="5" fillId="0" borderId="0" applyAlignment="1" pivotButton="0" quotePrefix="0" xfId="0">
      <alignment vertical="center"/>
    </xf>
    <xf numFmtId="0" fontId="5" fillId="0" borderId="0" applyAlignment="1" pivotButton="0" quotePrefix="0" xfId="0">
      <alignment horizontal="center" vertical="center" shrinkToFit="1"/>
    </xf>
    <xf numFmtId="0" fontId="2" fillId="30" borderId="0" applyAlignment="1" pivotButton="0" quotePrefix="0" xfId="312">
      <alignment horizontal="left" vertical="center"/>
    </xf>
    <xf numFmtId="0" fontId="5" fillId="0" borderId="0" applyAlignment="1" pivotButton="0" quotePrefix="0" xfId="314">
      <alignment vertical="center"/>
    </xf>
    <xf numFmtId="0" fontId="8" fillId="0" borderId="0" applyAlignment="1" pivotButton="0" quotePrefix="0" xfId="314">
      <alignment vertical="center"/>
    </xf>
    <xf numFmtId="0" fontId="5" fillId="0" borderId="0" applyAlignment="1" pivotButton="0" quotePrefix="0" xfId="314">
      <alignment vertical="center"/>
    </xf>
    <xf numFmtId="0" fontId="8" fillId="0" borderId="0" applyAlignment="1" pivotButton="0" quotePrefix="0" xfId="0">
      <alignment vertical="center"/>
    </xf>
    <xf numFmtId="164" fontId="5" fillId="30" borderId="16" applyAlignment="1" pivotButton="0" quotePrefix="0" xfId="0">
      <alignment horizontal="center" vertical="center" wrapText="1"/>
    </xf>
    <xf numFmtId="0" fontId="5" fillId="0" borderId="0" applyAlignment="1" pivotButton="0" quotePrefix="0" xfId="0">
      <alignment horizontal="center" vertical="center" shrinkToFit="1"/>
    </xf>
    <xf numFmtId="165" fontId="5" fillId="0" borderId="17" applyAlignment="1" pivotButton="0" quotePrefix="0" xfId="0">
      <alignment vertical="center" shrinkToFit="1"/>
    </xf>
    <xf numFmtId="0" fontId="5" fillId="0" borderId="17" applyAlignment="1" pivotButton="0" quotePrefix="0" xfId="0">
      <alignment horizontal="center" vertical="center" shrinkToFit="1"/>
    </xf>
    <xf numFmtId="0" fontId="5" fillId="0" borderId="17" applyAlignment="1" pivotButton="0" quotePrefix="0" xfId="0">
      <alignment vertical="center" shrinkToFit="1"/>
    </xf>
    <xf numFmtId="0" fontId="5" fillId="0" borderId="0" applyAlignment="1" pivotButton="0" quotePrefix="0" xfId="0">
      <alignment horizontal="left" vertical="center"/>
    </xf>
    <xf numFmtId="0" fontId="5" fillId="0" borderId="18" applyAlignment="1" pivotButton="0" quotePrefix="0" xfId="0">
      <alignment horizontal="left" vertical="center"/>
    </xf>
    <xf numFmtId="165" fontId="5" fillId="0" borderId="18" applyAlignment="1" pivotButton="0" quotePrefix="0" xfId="0">
      <alignment vertical="center"/>
    </xf>
    <xf numFmtId="165" fontId="8" fillId="0" borderId="17" applyAlignment="1" pivotButton="0" quotePrefix="0" xfId="0">
      <alignment vertical="center" shrinkToFit="1"/>
    </xf>
    <xf numFmtId="0" fontId="8" fillId="0" borderId="17" applyAlignment="1" pivotButton="0" quotePrefix="0" xfId="0">
      <alignment horizontal="center" vertical="center" shrinkToFit="1"/>
    </xf>
    <xf numFmtId="0" fontId="5" fillId="30" borderId="17" applyAlignment="1" pivotButton="0" quotePrefix="0" xfId="0">
      <alignment vertical="center" shrinkToFit="1"/>
    </xf>
    <xf numFmtId="0" fontId="5" fillId="30" borderId="19" applyAlignment="1" pivotButton="0" quotePrefix="0" xfId="0">
      <alignment vertical="center" shrinkToFit="1"/>
    </xf>
    <xf numFmtId="0" fontId="5" fillId="0" borderId="19" applyAlignment="1" pivotButton="0" quotePrefix="0" xfId="0">
      <alignment vertical="center" shrinkToFit="1"/>
    </xf>
    <xf numFmtId="0" fontId="5" fillId="0" borderId="0" applyAlignment="1" pivotButton="0" quotePrefix="0" xfId="314">
      <alignment horizontal="left" vertical="center"/>
    </xf>
    <xf numFmtId="0" fontId="5" fillId="0" borderId="0" applyAlignment="1" pivotButton="0" quotePrefix="0" xfId="314">
      <alignment horizontal="right" vertical="center"/>
    </xf>
    <xf numFmtId="0" fontId="2" fillId="30" borderId="0" applyAlignment="1" pivotButton="0" quotePrefix="0" xfId="312">
      <alignment vertical="center"/>
    </xf>
    <xf numFmtId="0" fontId="5" fillId="0" borderId="20" applyAlignment="1" pivotButton="0" quotePrefix="0" xfId="0">
      <alignment horizontal="center" vertical="center"/>
    </xf>
    <xf numFmtId="0" fontId="5" fillId="0" borderId="17" applyAlignment="1" pivotButton="0" quotePrefix="0" xfId="0">
      <alignment horizontal="center" vertical="center"/>
    </xf>
    <xf numFmtId="0" fontId="5" fillId="0" borderId="4" applyAlignment="1" pivotButton="0" quotePrefix="0" xfId="0">
      <alignment horizontal="center" vertical="center"/>
    </xf>
    <xf numFmtId="0" fontId="5" fillId="0" borderId="4" applyAlignment="1" pivotButton="0" quotePrefix="0" xfId="0">
      <alignment vertical="center" shrinkToFit="1"/>
    </xf>
    <xf numFmtId="0" fontId="8" fillId="0" borderId="0" applyAlignment="1" pivotButton="0" quotePrefix="0" xfId="0">
      <alignment horizontal="center" vertical="center" shrinkToFit="1"/>
    </xf>
    <xf numFmtId="0" fontId="5" fillId="0" borderId="4" applyAlignment="1" pivotButton="0" quotePrefix="0" xfId="0">
      <alignment horizontal="center" vertical="center" shrinkToFit="1"/>
    </xf>
    <xf numFmtId="0" fontId="5" fillId="30" borderId="0" applyAlignment="1" pivotButton="0" quotePrefix="0" xfId="312">
      <alignment horizontal="left" vertical="center"/>
    </xf>
    <xf numFmtId="0" fontId="52" fillId="30" borderId="0" applyAlignment="1" pivotButton="0" quotePrefix="0" xfId="312">
      <alignment horizontal="center" vertical="center"/>
    </xf>
    <xf numFmtId="0" fontId="5" fillId="30" borderId="0" applyAlignment="1" pivotButton="0" quotePrefix="0" xfId="312">
      <alignment horizontal="center" vertical="center"/>
    </xf>
    <xf numFmtId="166" fontId="5" fillId="30" borderId="0" applyAlignment="1" pivotButton="0" quotePrefix="0" xfId="312">
      <alignment horizontal="center" vertical="center"/>
    </xf>
    <xf numFmtId="0" fontId="5" fillId="30" borderId="0" applyAlignment="1" pivotButton="0" quotePrefix="0" xfId="312">
      <alignment horizontal="center" vertical="center"/>
    </xf>
    <xf numFmtId="0" fontId="5" fillId="30" borderId="0" applyAlignment="1" pivotButton="0" quotePrefix="0" xfId="316">
      <alignment horizontal="left" vertical="center"/>
    </xf>
    <xf numFmtId="0" fontId="8" fillId="0" borderId="20" applyAlignment="1" pivotButton="0" quotePrefix="0" xfId="314">
      <alignment horizontal="center" vertical="center"/>
    </xf>
    <xf numFmtId="49" fontId="11" fillId="30" borderId="0" applyAlignment="1" pivotButton="0" quotePrefix="0" xfId="313">
      <alignment horizontal="center" vertical="center"/>
    </xf>
    <xf numFmtId="0" fontId="11" fillId="30" borderId="0" applyAlignment="1" pivotButton="0" quotePrefix="0" xfId="313">
      <alignment horizontal="center" vertical="center"/>
    </xf>
    <xf numFmtId="49" fontId="6" fillId="30" borderId="0" applyAlignment="1" pivotButton="0" quotePrefix="0" xfId="313">
      <alignment horizontal="center" vertical="center"/>
    </xf>
    <xf numFmtId="0" fontId="6" fillId="30" borderId="0" applyAlignment="1" pivotButton="0" quotePrefix="0" xfId="313">
      <alignment horizontal="center" vertical="center"/>
    </xf>
    <xf numFmtId="0" fontId="5" fillId="0" borderId="20" applyAlignment="1" pivotButton="0" quotePrefix="0" xfId="314">
      <alignment horizontal="center" vertical="center"/>
    </xf>
    <xf numFmtId="165" fontId="5" fillId="0" borderId="18" applyAlignment="1" pivotButton="0" quotePrefix="0" xfId="269">
      <alignment vertical="center" shrinkToFit="1"/>
    </xf>
    <xf numFmtId="0" fontId="8" fillId="0" borderId="20" applyAlignment="1" pivotButton="0" quotePrefix="0" xfId="0">
      <alignment horizontal="center" vertical="center"/>
    </xf>
    <xf numFmtId="0" fontId="8" fillId="0" borderId="17" applyAlignment="1" pivotButton="0" quotePrefix="0" xfId="0">
      <alignment horizontal="center" vertical="center"/>
    </xf>
    <xf numFmtId="165" fontId="5" fillId="47" borderId="0" applyAlignment="1" pivotButton="0" quotePrefix="0" xfId="0">
      <alignment vertical="center"/>
    </xf>
    <xf numFmtId="164" fontId="5" fillId="30" borderId="21" applyAlignment="1" pivotButton="0" quotePrefix="0" xfId="0">
      <alignment vertical="center" wrapText="1"/>
    </xf>
    <xf numFmtId="164" fontId="5" fillId="30" borderId="22" applyAlignment="1" pivotButton="0" quotePrefix="0" xfId="0">
      <alignment vertical="center" wrapText="1"/>
    </xf>
    <xf numFmtId="164" fontId="5" fillId="30" borderId="23" applyAlignment="1" pivotButton="0" quotePrefix="0" xfId="0">
      <alignment horizontal="center" vertical="center" wrapText="1"/>
    </xf>
    <xf numFmtId="164" fontId="5" fillId="47" borderId="21" applyAlignment="1" pivotButton="0" quotePrefix="0" xfId="0">
      <alignment vertical="center" wrapText="1"/>
    </xf>
    <xf numFmtId="164" fontId="5" fillId="47" borderId="24" applyAlignment="1" pivotButton="0" quotePrefix="0" xfId="0">
      <alignment vertical="center" wrapText="1"/>
    </xf>
    <xf numFmtId="165" fontId="5" fillId="47" borderId="0" applyAlignment="1" pivotButton="0" quotePrefix="0" xfId="0">
      <alignment horizontal="center" vertical="center"/>
    </xf>
    <xf numFmtId="166" fontId="5" fillId="30" borderId="17" applyAlignment="1" pivotButton="0" quotePrefix="0" xfId="312">
      <alignment horizontal="center" vertical="center"/>
    </xf>
    <xf numFmtId="0" fontId="8" fillId="0" borderId="4" applyAlignment="1" pivotButton="0" quotePrefix="0" xfId="0">
      <alignment horizontal="center" vertical="center"/>
    </xf>
    <xf numFmtId="165" fontId="5" fillId="47" borderId="0" applyAlignment="1" pivotButton="0" quotePrefix="0" xfId="314">
      <alignment vertical="center"/>
    </xf>
    <xf numFmtId="165" fontId="5" fillId="47" borderId="17" applyAlignment="1" pivotButton="0" quotePrefix="0" xfId="0">
      <alignment vertical="center"/>
    </xf>
    <xf numFmtId="165" fontId="8" fillId="47" borderId="17" applyAlignment="1" pivotButton="0" quotePrefix="0" xfId="0">
      <alignment vertical="center"/>
    </xf>
    <xf numFmtId="165" fontId="8" fillId="47" borderId="0" applyAlignment="1" pivotButton="0" quotePrefix="0" xfId="0">
      <alignment vertical="center"/>
    </xf>
    <xf numFmtId="165" fontId="8" fillId="47" borderId="17" applyAlignment="1" pivotButton="0" quotePrefix="0" xfId="314">
      <alignment vertical="center" shrinkToFit="1"/>
    </xf>
    <xf numFmtId="0" fontId="8" fillId="47" borderId="17" applyAlignment="1" pivotButton="0" quotePrefix="0" xfId="314">
      <alignment horizontal="center" vertical="center" shrinkToFit="1"/>
    </xf>
    <xf numFmtId="165" fontId="5" fillId="47" borderId="17" applyAlignment="1" pivotButton="0" quotePrefix="0" xfId="314">
      <alignment vertical="center" shrinkToFit="1"/>
    </xf>
    <xf numFmtId="165" fontId="5" fillId="47" borderId="20" applyAlignment="1" pivotButton="0" quotePrefix="0" xfId="0">
      <alignment horizontal="center" vertical="center"/>
    </xf>
    <xf numFmtId="165" fontId="5" fillId="47" borderId="20" applyAlignment="1" pivotButton="0" quotePrefix="0" xfId="0">
      <alignment vertical="center"/>
    </xf>
    <xf numFmtId="0" fontId="8" fillId="47" borderId="25" applyAlignment="1" pivotButton="0" quotePrefix="0" xfId="0">
      <alignment horizontal="center" vertical="center"/>
    </xf>
    <xf numFmtId="0" fontId="8" fillId="47" borderId="19" applyAlignment="1" pivotButton="0" quotePrefix="0" xfId="0">
      <alignment horizontal="center" vertical="center"/>
    </xf>
    <xf numFmtId="0" fontId="5" fillId="47" borderId="24" applyAlignment="1" pivotButton="0" quotePrefix="0" xfId="0">
      <alignment horizontal="center" vertical="center"/>
    </xf>
    <xf numFmtId="165" fontId="5" fillId="47" borderId="17" applyAlignment="1" pivotButton="0" quotePrefix="0" xfId="269">
      <alignment horizontal="center" vertical="center" shrinkToFit="1"/>
    </xf>
    <xf numFmtId="165" fontId="5" fillId="47" borderId="0" applyAlignment="1" pivotButton="0" quotePrefix="0" xfId="269">
      <alignment horizontal="center" vertical="center" shrinkToFit="1"/>
    </xf>
    <xf numFmtId="165" fontId="5" fillId="47" borderId="19" applyAlignment="1" pivotButton="0" quotePrefix="0" xfId="269">
      <alignment horizontal="center" vertical="center" shrinkToFit="1"/>
    </xf>
    <xf numFmtId="0" fontId="5" fillId="47" borderId="0" applyAlignment="1" pivotButton="0" quotePrefix="0" xfId="0">
      <alignment vertical="center"/>
    </xf>
    <xf numFmtId="165" fontId="5" fillId="47" borderId="17" applyAlignment="1" pivotButton="0" quotePrefix="1" xfId="312">
      <alignment horizontal="center" vertical="center" shrinkToFit="1"/>
    </xf>
    <xf numFmtId="165" fontId="8" fillId="47" borderId="20" applyAlignment="1" pivotButton="0" quotePrefix="0" xfId="0">
      <alignment horizontal="right" vertical="center" shrinkToFit="1"/>
    </xf>
    <xf numFmtId="167" fontId="5" fillId="47" borderId="0" applyAlignment="1" pivotButton="0" quotePrefix="0" xfId="269">
      <alignment horizontal="center" vertical="center" shrinkToFit="1"/>
    </xf>
    <xf numFmtId="167" fontId="5" fillId="47" borderId="20" applyAlignment="1" pivotButton="0" quotePrefix="0" xfId="269">
      <alignment horizontal="center" vertical="center" shrinkToFit="1"/>
    </xf>
    <xf numFmtId="0" fontId="5" fillId="0" borderId="18" applyAlignment="1" pivotButton="0" quotePrefix="0" xfId="0">
      <alignment vertical="center"/>
    </xf>
    <xf numFmtId="165" fontId="0" fillId="0" borderId="18" applyAlignment="1" pivotButton="0" quotePrefix="0" xfId="0">
      <alignment vertical="center"/>
    </xf>
    <xf numFmtId="165" fontId="8" fillId="47" borderId="0" applyAlignment="1" pivotButton="0" quotePrefix="0" xfId="309">
      <alignment vertical="center"/>
    </xf>
    <xf numFmtId="165" fontId="8" fillId="47" borderId="20" applyAlignment="1" pivotButton="0" quotePrefix="0" xfId="309">
      <alignment vertical="center"/>
    </xf>
    <xf numFmtId="165" fontId="5" fillId="47" borderId="0" applyAlignment="1" pivotButton="0" quotePrefix="0" xfId="309">
      <alignment vertical="center"/>
    </xf>
    <xf numFmtId="165" fontId="5" fillId="47" borderId="20" applyAlignment="1" pivotButton="0" quotePrefix="0" xfId="309">
      <alignment vertical="center"/>
    </xf>
    <xf numFmtId="165" fontId="5" fillId="47" borderId="4" applyAlignment="1" pivotButton="0" quotePrefix="0" xfId="309">
      <alignment vertical="center"/>
    </xf>
    <xf numFmtId="165" fontId="5" fillId="47" borderId="17" applyAlignment="1" pivotButton="0" quotePrefix="0" xfId="0">
      <alignment vertical="center" shrinkToFit="1"/>
    </xf>
    <xf numFmtId="165" fontId="5" fillId="47" borderId="20" applyAlignment="1" pivotButton="0" quotePrefix="0" xfId="0">
      <alignment horizontal="right" vertical="center" shrinkToFit="1"/>
    </xf>
    <xf numFmtId="165" fontId="8" fillId="47" borderId="17" applyAlignment="1" pivotButton="0" quotePrefix="0" xfId="0">
      <alignment vertical="center" shrinkToFit="1"/>
    </xf>
    <xf numFmtId="165" fontId="8" fillId="47" borderId="20" applyAlignment="1" pivotButton="0" quotePrefix="0" xfId="0">
      <alignment vertical="center" shrinkToFit="1"/>
    </xf>
    <xf numFmtId="165" fontId="5" fillId="47" borderId="20" applyAlignment="1" pivotButton="0" quotePrefix="0" xfId="0">
      <alignment vertical="center" shrinkToFit="1"/>
    </xf>
    <xf numFmtId="165" fontId="8" fillId="47" borderId="4" applyAlignment="1" pivotButton="0" quotePrefix="0" xfId="309">
      <alignment horizontal="right" vertical="center"/>
    </xf>
    <xf numFmtId="165" fontId="5" fillId="47" borderId="17" applyAlignment="1" pivotButton="0" quotePrefix="0" xfId="270">
      <alignment horizontal="center" vertical="center" shrinkToFit="1"/>
    </xf>
    <xf numFmtId="0" fontId="5" fillId="47" borderId="0" applyAlignment="1" pivotButton="0" quotePrefix="0" xfId="0">
      <alignment horizontal="center" vertical="center"/>
    </xf>
    <xf numFmtId="0" fontId="5" fillId="47" borderId="17" applyAlignment="1" pivotButton="0" quotePrefix="0" xfId="314">
      <alignment horizontal="center" vertical="center" shrinkToFit="1"/>
    </xf>
    <xf numFmtId="165" fontId="5" fillId="47" borderId="0" applyAlignment="1" pivotButton="0" quotePrefix="0" xfId="309">
      <alignment horizontal="right" vertical="center"/>
    </xf>
    <xf numFmtId="165" fontId="5" fillId="47" borderId="20" applyAlignment="1" pivotButton="0" quotePrefix="0" xfId="309">
      <alignment horizontal="right" vertical="center"/>
    </xf>
    <xf numFmtId="165" fontId="5" fillId="47" borderId="0" applyAlignment="1" pivotButton="0" quotePrefix="0" xfId="270">
      <alignment horizontal="center" vertical="center" shrinkToFit="1"/>
    </xf>
    <xf numFmtId="165" fontId="5" fillId="47" borderId="20" applyAlignment="1" pivotButton="0" quotePrefix="0" xfId="270">
      <alignment horizontal="center" vertical="center" shrinkToFit="1"/>
    </xf>
    <xf numFmtId="165" fontId="97" fillId="47" borderId="0" applyAlignment="1" pivotButton="0" quotePrefix="0" xfId="0">
      <alignment vertical="center"/>
    </xf>
    <xf numFmtId="165" fontId="5" fillId="47" borderId="4" applyAlignment="1" pivotButton="0" quotePrefix="0" xfId="269">
      <alignment horizontal="center" vertical="center" shrinkToFit="1"/>
    </xf>
    <xf numFmtId="165" fontId="5" fillId="48" borderId="17" applyAlignment="1" pivotButton="0" quotePrefix="0" xfId="0">
      <alignment vertical="center"/>
    </xf>
    <xf numFmtId="165" fontId="5" fillId="48" borderId="4" applyAlignment="1" pivotButton="0" quotePrefix="0" xfId="0">
      <alignment vertical="center"/>
    </xf>
    <xf numFmtId="0" fontId="5" fillId="0" borderId="4" applyAlignment="1" pivotButton="0" quotePrefix="0" xfId="0">
      <alignment vertical="center"/>
    </xf>
    <xf numFmtId="165" fontId="5" fillId="48" borderId="17" applyAlignment="1" pivotButton="0" quotePrefix="0" xfId="0">
      <alignment vertical="center" shrinkToFit="1"/>
    </xf>
    <xf numFmtId="164" fontId="5" fillId="30" borderId="0" applyAlignment="1" pivotButton="0" quotePrefix="0" xfId="0">
      <alignment horizontal="left" vertical="center"/>
    </xf>
    <xf numFmtId="164" fontId="5" fillId="30" borderId="0" applyAlignment="1" pivotButton="0" quotePrefix="0" xfId="0">
      <alignment horizontal="right" vertical="center"/>
    </xf>
    <xf numFmtId="0" fontId="5" fillId="0" borderId="19" applyAlignment="1" pivotButton="0" quotePrefix="0" xfId="0">
      <alignment horizontal="center" vertical="center" shrinkToFit="1"/>
    </xf>
    <xf numFmtId="0" fontId="5" fillId="47" borderId="26" applyAlignment="1" pivotButton="0" quotePrefix="0" xfId="314">
      <alignment horizontal="center" vertical="center" shrinkToFit="1"/>
    </xf>
    <xf numFmtId="0" fontId="8" fillId="47" borderId="26" applyAlignment="1" pivotButton="0" quotePrefix="0" xfId="314">
      <alignment horizontal="center" vertical="center" shrinkToFit="1"/>
    </xf>
    <xf numFmtId="165" fontId="5" fillId="47" borderId="26" applyAlignment="1" pivotButton="0" quotePrefix="0" xfId="314">
      <alignment vertical="center" shrinkToFit="1"/>
    </xf>
    <xf numFmtId="168" fontId="5" fillId="47" borderId="20" applyAlignment="1" pivotButton="0" quotePrefix="0" xfId="314">
      <alignment horizontal="right" vertical="center"/>
    </xf>
    <xf numFmtId="165" fontId="8" fillId="48" borderId="4" applyAlignment="1" pivotButton="0" quotePrefix="0" xfId="0">
      <alignment vertical="center"/>
    </xf>
    <xf numFmtId="165" fontId="98" fillId="48" borderId="4" applyAlignment="1" pivotButton="0" quotePrefix="0" xfId="314">
      <alignment vertical="center"/>
    </xf>
    <xf numFmtId="165" fontId="8" fillId="48" borderId="4" applyAlignment="1" pivotButton="0" quotePrefix="0" xfId="314">
      <alignment vertical="center"/>
    </xf>
    <xf numFmtId="165" fontId="8" fillId="48" borderId="4" applyAlignment="1" pivotButton="0" quotePrefix="0" xfId="0">
      <alignment horizontal="center" vertical="center"/>
    </xf>
    <xf numFmtId="0" fontId="5" fillId="0" borderId="0" applyAlignment="1" pivotButton="0" quotePrefix="0" xfId="314">
      <alignment vertical="center"/>
    </xf>
    <xf numFmtId="0" fontId="5" fillId="0" borderId="18" applyAlignment="1" pivotButton="0" quotePrefix="0" xfId="314">
      <alignment horizontal="left" vertical="center"/>
    </xf>
    <xf numFmtId="0" fontId="5" fillId="0" borderId="18" applyAlignment="1" pivotButton="0" quotePrefix="0" xfId="269">
      <alignment vertical="center" shrinkToFit="1"/>
    </xf>
    <xf numFmtId="0" fontId="5" fillId="0" borderId="0" applyAlignment="1" pivotButton="0" quotePrefix="0" xfId="314">
      <alignment horizontal="left" vertical="center"/>
    </xf>
    <xf numFmtId="0" fontId="5" fillId="0" borderId="0" applyAlignment="1" pivotButton="0" quotePrefix="0" xfId="314">
      <alignment vertical="center"/>
    </xf>
    <xf numFmtId="0" fontId="5" fillId="0" borderId="0" applyAlignment="1" pivotButton="0" quotePrefix="0" xfId="314">
      <alignment horizontal="right" vertical="center"/>
    </xf>
    <xf numFmtId="0" fontId="8" fillId="30" borderId="0" applyAlignment="1" pivotButton="0" quotePrefix="0" xfId="0">
      <alignment vertical="center"/>
    </xf>
    <xf numFmtId="0" fontId="5" fillId="30" borderId="0" applyAlignment="1" pivotButton="0" quotePrefix="0" xfId="0">
      <alignment horizontal="left" vertical="center"/>
    </xf>
    <xf numFmtId="0" fontId="5" fillId="0" borderId="0" applyAlignment="1" pivotButton="0" quotePrefix="0" xfId="0">
      <alignment vertical="center"/>
    </xf>
    <xf numFmtId="0" fontId="5" fillId="30" borderId="17" applyAlignment="1" pivotButton="0" quotePrefix="0" xfId="0">
      <alignment horizontal="center" vertical="center"/>
    </xf>
    <xf numFmtId="0" fontId="5" fillId="30" borderId="0" applyAlignment="1" pivotButton="0" quotePrefix="0" xfId="0">
      <alignment horizontal="center" vertical="center"/>
    </xf>
    <xf numFmtId="0" fontId="5" fillId="30" borderId="27" applyAlignment="1" pivotButton="0" quotePrefix="0" xfId="0">
      <alignment horizontal="center" vertical="center" wrapText="1"/>
    </xf>
    <xf numFmtId="0" fontId="5" fillId="30" borderId="16" applyAlignment="1" pivotButton="0" quotePrefix="0" xfId="0">
      <alignment horizontal="center" vertical="center" wrapText="1"/>
    </xf>
    <xf numFmtId="0" fontId="2" fillId="30" borderId="16" applyAlignment="1" pivotButton="0" quotePrefix="0" xfId="0">
      <alignment horizontal="center" vertical="center" wrapText="1"/>
    </xf>
    <xf numFmtId="0" fontId="5" fillId="0" borderId="16" applyAlignment="1" pivotButton="0" quotePrefix="0" xfId="0">
      <alignment horizontal="center" vertical="center" wrapText="1"/>
    </xf>
    <xf numFmtId="0" fontId="5" fillId="0" borderId="0" applyAlignment="1" pivotButton="0" quotePrefix="0" xfId="0">
      <alignment vertical="center"/>
    </xf>
    <xf numFmtId="0" fontId="5" fillId="0" borderId="0" applyAlignment="1" pivotButton="0" quotePrefix="0" xfId="0">
      <alignment vertical="center"/>
    </xf>
    <xf numFmtId="0" fontId="99" fillId="0" borderId="0" applyAlignment="1" pivotButton="0" quotePrefix="0" xfId="0">
      <alignment vertical="center"/>
    </xf>
    <xf numFmtId="165" fontId="5" fillId="48" borderId="20" applyAlignment="1" pivotButton="0" quotePrefix="0" xfId="314">
      <alignment vertical="center" shrinkToFit="1"/>
    </xf>
    <xf numFmtId="165" fontId="5" fillId="48" borderId="4" applyAlignment="1" pivotButton="0" quotePrefix="0" xfId="0">
      <alignment horizontal="right" vertical="center"/>
    </xf>
    <xf numFmtId="165" fontId="5" fillId="48" borderId="25" applyAlignment="1" pivotButton="0" quotePrefix="0" xfId="0">
      <alignment vertical="center"/>
    </xf>
    <xf numFmtId="0" fontId="5" fillId="30" borderId="24" applyAlignment="1" pivotButton="0" quotePrefix="0" xfId="315">
      <alignment horizontal="center" vertical="center" wrapText="1"/>
    </xf>
    <xf numFmtId="0" fontId="5" fillId="30" borderId="16" applyAlignment="1" pivotButton="0" quotePrefix="0" xfId="315">
      <alignment horizontal="center" vertical="center" wrapText="1"/>
    </xf>
    <xf numFmtId="0" fontId="5" fillId="30" borderId="28" applyAlignment="1" pivotButton="0" quotePrefix="0" xfId="315">
      <alignment horizontal="center" vertical="center" wrapText="1"/>
    </xf>
    <xf numFmtId="0" fontId="5" fillId="30" borderId="23" applyAlignment="1" pivotButton="0" quotePrefix="0" xfId="315">
      <alignment horizontal="center" vertical="center" wrapText="1"/>
    </xf>
    <xf numFmtId="0" fontId="5" fillId="30" borderId="29" applyAlignment="1" pivotButton="0" quotePrefix="0" xfId="315">
      <alignment horizontal="center" vertical="center" wrapText="1"/>
    </xf>
    <xf numFmtId="0" fontId="5" fillId="0" borderId="20" applyAlignment="1" pivotButton="0" quotePrefix="0" xfId="0">
      <alignment horizontal="center" vertical="center"/>
    </xf>
    <xf numFmtId="0" fontId="8" fillId="0" borderId="20" applyAlignment="1" pivotButton="0" quotePrefix="0" xfId="0">
      <alignment horizontal="center" vertical="center"/>
    </xf>
    <xf numFmtId="0" fontId="5" fillId="0" borderId="0" applyAlignment="1" pivotButton="0" quotePrefix="0" xfId="0">
      <alignment horizontal="left" vertical="center"/>
    </xf>
    <xf numFmtId="0" fontId="5" fillId="0" borderId="0" applyAlignment="1" pivotButton="0" quotePrefix="0" xfId="0">
      <alignment vertical="center"/>
    </xf>
    <xf numFmtId="0" fontId="5" fillId="0" borderId="17" applyAlignment="1" pivotButton="0" quotePrefix="0" xfId="0">
      <alignment horizontal="center" vertical="center"/>
    </xf>
    <xf numFmtId="0" fontId="8" fillId="0" borderId="17" applyAlignment="1" pivotButton="0" quotePrefix="0" xfId="0">
      <alignment horizontal="center" vertical="center"/>
    </xf>
    <xf numFmtId="0" fontId="5" fillId="30" borderId="30" applyAlignment="1" pivotButton="0" quotePrefix="0" xfId="0">
      <alignment vertical="center"/>
    </xf>
    <xf numFmtId="0" fontId="5" fillId="30" borderId="24" applyAlignment="1" pivotButton="0" quotePrefix="0" xfId="0">
      <alignment vertical="center"/>
    </xf>
    <xf numFmtId="0" fontId="4" fillId="0" borderId="0" applyAlignment="1" pivotButton="0" quotePrefix="0" xfId="0">
      <alignment vertical="center"/>
    </xf>
    <xf numFmtId="0" fontId="4" fillId="0" borderId="0" applyAlignment="1" pivotButton="0" quotePrefix="0" xfId="0">
      <alignment vertical="center"/>
    </xf>
    <xf numFmtId="0" fontId="2" fillId="30" borderId="0" applyAlignment="1" pivotButton="0" quotePrefix="0" xfId="0">
      <alignment horizontal="left" vertical="center"/>
    </xf>
    <xf numFmtId="0" fontId="5" fillId="30" borderId="0" applyAlignment="1" pivotButton="0" quotePrefix="0" xfId="0">
      <alignment horizontal="center" vertical="center"/>
    </xf>
    <xf numFmtId="165" fontId="5" fillId="48" borderId="20" applyAlignment="1" pivotButton="0" quotePrefix="0" xfId="309">
      <alignment vertical="center"/>
    </xf>
    <xf numFmtId="165" fontId="5" fillId="48" borderId="4" applyAlignment="1" pivotButton="0" quotePrefix="0" xfId="309">
      <alignment vertical="center"/>
    </xf>
    <xf numFmtId="165" fontId="5" fillId="48" borderId="25" applyAlignment="1" pivotButton="0" quotePrefix="0" xfId="309">
      <alignment vertical="center"/>
    </xf>
    <xf numFmtId="0" fontId="5" fillId="0" borderId="0" applyAlignment="1" pivotButton="0" quotePrefix="0" xfId="0">
      <alignment horizontal="center" vertical="center"/>
    </xf>
    <xf numFmtId="0" fontId="5" fillId="0" borderId="18" applyAlignment="1" pivotButton="0" quotePrefix="0" xfId="0">
      <alignment horizontal="center" vertical="center"/>
    </xf>
    <xf numFmtId="0" fontId="5" fillId="0" borderId="0" applyAlignment="1" pivotButton="0" quotePrefix="0" xfId="0">
      <alignment horizontal="left" vertical="center"/>
    </xf>
    <xf numFmtId="165" fontId="8" fillId="48" borderId="0" applyAlignment="1" pivotButton="0" quotePrefix="0" xfId="309">
      <alignment horizontal="right" vertical="center"/>
    </xf>
    <xf numFmtId="165" fontId="8" fillId="48" borderId="4" applyAlignment="1" pivotButton="0" quotePrefix="0" xfId="309">
      <alignment horizontal="center" vertical="center"/>
    </xf>
    <xf numFmtId="165" fontId="8" fillId="48" borderId="4" applyAlignment="1" pivotButton="0" quotePrefix="0" xfId="309">
      <alignment horizontal="right" vertical="center"/>
    </xf>
    <xf numFmtId="165" fontId="8" fillId="48" borderId="25" applyAlignment="1" pivotButton="0" quotePrefix="0" xfId="309">
      <alignment horizontal="right" vertical="center"/>
    </xf>
    <xf numFmtId="165" fontId="8" fillId="48" borderId="20" applyAlignment="1" pivotButton="0" quotePrefix="0" xfId="309">
      <alignment horizontal="right" vertical="center"/>
    </xf>
    <xf numFmtId="165" fontId="5" fillId="48" borderId="17" applyAlignment="1" pivotButton="0" quotePrefix="0" xfId="0">
      <alignment horizontal="center" vertical="center"/>
    </xf>
    <xf numFmtId="165" fontId="5" fillId="48" borderId="19" applyAlignment="1" pivotButton="0" quotePrefix="0" xfId="0">
      <alignment horizontal="center" vertical="center"/>
    </xf>
    <xf numFmtId="165" fontId="5" fillId="48" borderId="4" applyAlignment="1" pivotButton="0" quotePrefix="0" xfId="0">
      <alignment horizontal="center" vertical="center"/>
    </xf>
    <xf numFmtId="165" fontId="5" fillId="48" borderId="4" applyAlignment="1" pivotButton="0" quotePrefix="0" xfId="312">
      <alignment horizontal="right" vertical="center" shrinkToFit="1"/>
    </xf>
    <xf numFmtId="165" fontId="97" fillId="48" borderId="4" applyAlignment="1" pivotButton="0" quotePrefix="0" xfId="312">
      <alignment horizontal="right" vertical="center" shrinkToFit="1"/>
    </xf>
    <xf numFmtId="165" fontId="5" fillId="48" borderId="4" applyAlignment="1" pivotButton="0" quotePrefix="0" xfId="312">
      <alignment horizontal="right" vertical="center"/>
    </xf>
    <xf numFmtId="0" fontId="53" fillId="0" borderId="16" applyAlignment="1" pivotButton="0" quotePrefix="0" xfId="312">
      <alignment horizontal="center" vertical="center" wrapText="1"/>
    </xf>
    <xf numFmtId="164" fontId="5" fillId="47" borderId="16" applyAlignment="1" pivotButton="0" quotePrefix="0" xfId="0">
      <alignment horizontal="center" vertical="center" wrapText="1"/>
    </xf>
    <xf numFmtId="0" fontId="5" fillId="47" borderId="16" applyAlignment="1" pivotButton="0" quotePrefix="0" xfId="0">
      <alignment horizontal="center" vertical="center" wrapText="1"/>
    </xf>
    <xf numFmtId="165" fontId="5" fillId="48" borderId="0" applyAlignment="1" pivotButton="0" quotePrefix="0" xfId="270">
      <alignment horizontal="center" vertical="center" shrinkToFit="1"/>
    </xf>
    <xf numFmtId="165" fontId="5" fillId="48" borderId="20" applyAlignment="1" pivotButton="0" quotePrefix="0" xfId="270">
      <alignment horizontal="center" vertical="center" shrinkToFit="1"/>
    </xf>
    <xf numFmtId="165" fontId="5" fillId="48" borderId="4" applyAlignment="1" pivotButton="0" quotePrefix="0" xfId="270">
      <alignment horizontal="center" vertical="center" shrinkToFit="1"/>
    </xf>
    <xf numFmtId="165" fontId="5" fillId="48" borderId="25" applyAlignment="1" pivotButton="0" quotePrefix="0" xfId="270">
      <alignment horizontal="center" vertical="center" shrinkToFit="1"/>
    </xf>
    <xf numFmtId="0" fontId="5" fillId="0" borderId="20" applyAlignment="1" pivotButton="0" quotePrefix="0" xfId="0">
      <alignment vertical="center"/>
    </xf>
    <xf numFmtId="0" fontId="5" fillId="0" borderId="18" applyAlignment="1" pivotButton="0" quotePrefix="0" xfId="0">
      <alignment vertical="center"/>
    </xf>
    <xf numFmtId="0" fontId="5" fillId="0" borderId="17" applyAlignment="1" pivotButton="0" quotePrefix="0" xfId="0">
      <alignment vertical="center"/>
    </xf>
    <xf numFmtId="0" fontId="5" fillId="0" borderId="0" applyAlignment="1" pivotButton="0" quotePrefix="0" xfId="0">
      <alignment horizontal="right" vertical="center"/>
    </xf>
    <xf numFmtId="0" fontId="5" fillId="30" borderId="0" applyAlignment="1" pivotButton="0" quotePrefix="0" xfId="0">
      <alignment horizontal="right" vertical="center"/>
    </xf>
    <xf numFmtId="0" fontId="15" fillId="30" borderId="0" applyAlignment="1" pivotButton="0" quotePrefix="0" xfId="0">
      <alignment horizontal="center" vertical="center"/>
    </xf>
    <xf numFmtId="0" fontId="68" fillId="0" borderId="0" applyAlignment="1" pivotButton="0" quotePrefix="0" xfId="0">
      <alignment vertical="center"/>
    </xf>
    <xf numFmtId="0" fontId="68" fillId="0" borderId="0" applyAlignment="1" pivotButton="0" quotePrefix="0" xfId="0">
      <alignment vertical="center" shrinkToFit="1"/>
    </xf>
    <xf numFmtId="0" fontId="5" fillId="0" borderId="0" applyAlignment="1" pivotButton="0" quotePrefix="0" xfId="0">
      <alignment horizontal="right" vertical="center"/>
    </xf>
    <xf numFmtId="0" fontId="5" fillId="30" borderId="0" applyAlignment="1" pivotButton="0" quotePrefix="0" xfId="0">
      <alignment horizontal="left" vertical="center"/>
    </xf>
    <xf numFmtId="0" fontId="5" fillId="30" borderId="0" applyAlignment="1" pivotButton="0" quotePrefix="0" xfId="0">
      <alignment horizontal="right" vertical="center"/>
    </xf>
    <xf numFmtId="0" fontId="15" fillId="30" borderId="0" applyAlignment="1" pivotButton="0" quotePrefix="0" xfId="312">
      <alignment horizontal="center" vertical="center"/>
    </xf>
    <xf numFmtId="0" fontId="69" fillId="30" borderId="0" applyAlignment="1" pivotButton="0" quotePrefix="0" xfId="312">
      <alignment horizontal="center" vertical="center"/>
    </xf>
    <xf numFmtId="0" fontId="69" fillId="30" borderId="0" applyAlignment="1" pivotButton="0" quotePrefix="0" xfId="312">
      <alignment horizontal="center" vertical="center"/>
    </xf>
    <xf numFmtId="164" fontId="5" fillId="30" borderId="0" applyAlignment="1" pivotButton="0" quotePrefix="0" xfId="312">
      <alignment horizontal="left" vertical="center"/>
    </xf>
    <xf numFmtId="164" fontId="5" fillId="30" borderId="0" applyAlignment="1" pivotButton="0" quotePrefix="0" xfId="312">
      <alignment horizontal="right" vertical="center"/>
    </xf>
    <xf numFmtId="0" fontId="5" fillId="30" borderId="4" applyAlignment="1" pivotButton="0" quotePrefix="0" xfId="312">
      <alignment horizontal="left" vertical="center"/>
    </xf>
    <xf numFmtId="0" fontId="5" fillId="30" borderId="4" applyAlignment="1" pivotButton="0" quotePrefix="0" xfId="312">
      <alignment horizontal="right" vertical="center"/>
    </xf>
    <xf numFmtId="0" fontId="5" fillId="30" borderId="0" applyAlignment="1" pivotButton="0" quotePrefix="0" xfId="312">
      <alignment horizontal="right" vertical="center"/>
    </xf>
    <xf numFmtId="0" fontId="5" fillId="30" borderId="4" applyAlignment="1" pivotButton="0" quotePrefix="0" xfId="312">
      <alignment vertical="center"/>
    </xf>
    <xf numFmtId="0" fontId="5" fillId="30" borderId="0" applyAlignment="1" pivotButton="0" quotePrefix="0" xfId="312">
      <alignment horizontal="left" vertical="center"/>
    </xf>
    <xf numFmtId="0" fontId="8" fillId="0" borderId="0" applyAlignment="1" pivotButton="0" quotePrefix="0" xfId="0">
      <alignment vertical="center"/>
    </xf>
    <xf numFmtId="0" fontId="4" fillId="0" borderId="0" applyAlignment="1" pivotButton="0" quotePrefix="0" xfId="0">
      <alignment vertical="center"/>
    </xf>
    <xf numFmtId="0" fontId="15" fillId="47" borderId="0" applyAlignment="1" pivotButton="0" quotePrefix="0" xfId="0">
      <alignment horizontal="center" vertical="center"/>
    </xf>
    <xf numFmtId="0" fontId="68" fillId="0" borderId="0" applyAlignment="1" pivotButton="0" quotePrefix="0" xfId="0">
      <alignment vertical="center"/>
    </xf>
    <xf numFmtId="0" fontId="5" fillId="0" borderId="0" applyAlignment="1" pivotButton="0" quotePrefix="0" xfId="0">
      <alignment horizontal="right" vertical="center"/>
    </xf>
    <xf numFmtId="0" fontId="15" fillId="0" borderId="0" applyAlignment="1" pivotButton="0" quotePrefix="0" xfId="0">
      <alignment vertical="center"/>
    </xf>
    <xf numFmtId="0" fontId="15" fillId="30" borderId="0" applyAlignment="1" pivotButton="0" quotePrefix="0" xfId="0">
      <alignment horizontal="center" vertical="center"/>
    </xf>
    <xf numFmtId="0" fontId="5" fillId="0" borderId="0" applyAlignment="1" pivotButton="0" quotePrefix="0" xfId="0">
      <alignment horizontal="right" vertical="center"/>
    </xf>
    <xf numFmtId="0" fontId="68" fillId="0" borderId="0" applyAlignment="1" pivotButton="0" quotePrefix="0" xfId="0">
      <alignment vertical="center"/>
    </xf>
    <xf numFmtId="0" fontId="5" fillId="30" borderId="4" applyAlignment="1" pivotButton="0" quotePrefix="0" xfId="0">
      <alignment horizontal="left" vertical="center"/>
    </xf>
    <xf numFmtId="0" fontId="5" fillId="30" borderId="4" applyAlignment="1" pivotButton="0" quotePrefix="0" xfId="0">
      <alignment horizontal="right" vertical="center"/>
    </xf>
    <xf numFmtId="0" fontId="4" fillId="0" borderId="0" applyAlignment="1" pivotButton="0" quotePrefix="0" xfId="0">
      <alignment vertical="center"/>
    </xf>
    <xf numFmtId="0" fontId="4" fillId="0" borderId="0" applyAlignment="1" pivotButton="0" quotePrefix="0" xfId="0">
      <alignment vertical="center"/>
    </xf>
    <xf numFmtId="0" fontId="4" fillId="0" borderId="0" applyAlignment="1" pivotButton="0" quotePrefix="0" xfId="0">
      <alignment vertical="center"/>
    </xf>
    <xf numFmtId="0" fontId="5" fillId="30" borderId="0" applyAlignment="1" pivotButton="0" quotePrefix="0" xfId="315">
      <alignment horizontal="left" vertical="center"/>
    </xf>
    <xf numFmtId="0" fontId="5" fillId="30" borderId="0" applyAlignment="1" pivotButton="0" quotePrefix="0" xfId="315">
      <alignment horizontal="center" vertical="center"/>
    </xf>
    <xf numFmtId="0" fontId="5" fillId="30" borderId="0" applyAlignment="1" pivotButton="0" quotePrefix="0" xfId="315">
      <alignment horizontal="right" vertical="center"/>
    </xf>
    <xf numFmtId="0" fontId="15" fillId="30" borderId="0" applyAlignment="1" pivotButton="0" quotePrefix="0" xfId="315">
      <alignment horizontal="center" vertical="center"/>
    </xf>
    <xf numFmtId="0" fontId="4" fillId="0" borderId="4" applyAlignment="1" pivotButton="0" quotePrefix="0" xfId="0">
      <alignment vertical="center"/>
    </xf>
    <xf numFmtId="0" fontId="4" fillId="0" borderId="4" applyAlignment="1" pivotButton="0" quotePrefix="0" xfId="0">
      <alignment horizontal="right" vertical="center"/>
    </xf>
    <xf numFmtId="0" fontId="5" fillId="0" borderId="0" applyAlignment="1" pivotButton="0" quotePrefix="0" xfId="266">
      <alignment vertical="center"/>
    </xf>
    <xf numFmtId="0" fontId="5" fillId="47" borderId="0" applyAlignment="1" pivotButton="0" quotePrefix="0" xfId="0">
      <alignment horizontal="left" vertical="center"/>
    </xf>
    <xf numFmtId="0" fontId="5" fillId="0" borderId="0" applyAlignment="1" pivotButton="0" quotePrefix="0" xfId="314">
      <alignment horizontal="right" vertical="center"/>
    </xf>
    <xf numFmtId="164" fontId="5" fillId="30" borderId="0" applyAlignment="1" pivotButton="0" quotePrefix="0" xfId="314">
      <alignment horizontal="left" vertical="center"/>
    </xf>
    <xf numFmtId="0" fontId="5" fillId="0" borderId="4" applyAlignment="1" pivotButton="0" quotePrefix="0" xfId="314">
      <alignment vertical="center"/>
    </xf>
    <xf numFmtId="164" fontId="5" fillId="30" borderId="4" applyAlignment="1" pivotButton="0" quotePrefix="0" xfId="314">
      <alignment horizontal="right" vertical="center"/>
    </xf>
    <xf numFmtId="0" fontId="68" fillId="0" borderId="0" applyAlignment="1" pivotButton="0" quotePrefix="0" xfId="314">
      <alignment vertical="center"/>
    </xf>
    <xf numFmtId="0" fontId="5" fillId="0" borderId="0" applyAlignment="1" pivotButton="0" quotePrefix="0" xfId="314">
      <alignment horizontal="right" vertical="center"/>
    </xf>
    <xf numFmtId="0" fontId="5" fillId="30" borderId="0" applyAlignment="1" pivotButton="0" quotePrefix="0" xfId="314">
      <alignment horizontal="left" vertical="center"/>
    </xf>
    <xf numFmtId="0" fontId="5" fillId="0" borderId="4" applyAlignment="1" pivotButton="0" quotePrefix="0" xfId="314">
      <alignment vertical="center"/>
    </xf>
    <xf numFmtId="0" fontId="5" fillId="30" borderId="0" applyAlignment="1" pivotButton="0" quotePrefix="0" xfId="314">
      <alignment horizontal="right" vertical="center"/>
    </xf>
    <xf numFmtId="0" fontId="13" fillId="0" borderId="18" applyAlignment="1" pivotButton="0" quotePrefix="0" xfId="0">
      <alignment vertical="center"/>
    </xf>
    <xf numFmtId="0" fontId="68" fillId="0" borderId="0" applyAlignment="1" pivotButton="0" quotePrefix="0" xfId="314">
      <alignment vertical="center"/>
    </xf>
    <xf numFmtId="0" fontId="5" fillId="0" borderId="4" applyAlignment="1" pivotButton="0" quotePrefix="0" xfId="0">
      <alignment horizontal="right" vertical="center"/>
    </xf>
    <xf numFmtId="0" fontId="5" fillId="47" borderId="18" applyAlignment="1" pivotButton="0" quotePrefix="0" xfId="0">
      <alignment vertical="center"/>
    </xf>
    <xf numFmtId="0" fontId="4" fillId="0" borderId="4" applyAlignment="1" pivotButton="0" quotePrefix="0" xfId="0">
      <alignment vertical="center"/>
    </xf>
    <xf numFmtId="0" fontId="14" fillId="0" borderId="0" applyAlignment="1" pivotButton="0" quotePrefix="0" xfId="0">
      <alignment vertical="center"/>
    </xf>
    <xf numFmtId="165" fontId="8" fillId="47" borderId="20" applyAlignment="1" pivotButton="0" quotePrefix="0" xfId="0">
      <alignment vertical="center"/>
    </xf>
    <xf numFmtId="165" fontId="99" fillId="47" borderId="17" applyAlignment="1" pivotButton="0" quotePrefix="0" xfId="0">
      <alignment vertical="center" shrinkToFit="1"/>
    </xf>
    <xf numFmtId="165" fontId="99" fillId="47" borderId="20" applyAlignment="1" pivotButton="0" quotePrefix="0" xfId="0">
      <alignment vertical="center" shrinkToFit="1"/>
    </xf>
    <xf numFmtId="165" fontId="97" fillId="47" borderId="0" applyAlignment="1" pivotButton="0" quotePrefix="0" xfId="314">
      <alignment vertical="center"/>
    </xf>
    <xf numFmtId="165" fontId="97" fillId="47" borderId="20" applyAlignment="1" pivotButton="0" quotePrefix="0" xfId="0">
      <alignment vertical="center" shrinkToFit="1"/>
    </xf>
    <xf numFmtId="165" fontId="5" fillId="48" borderId="25" applyAlignment="1" pivotButton="0" quotePrefix="0" xfId="314">
      <alignment vertical="center" shrinkToFit="1"/>
    </xf>
    <xf numFmtId="0" fontId="5" fillId="47" borderId="20" applyAlignment="1" pivotButton="0" quotePrefix="0" xfId="0">
      <alignment horizontal="center" vertical="center"/>
    </xf>
    <xf numFmtId="165" fontId="99" fillId="48" borderId="0" applyAlignment="1" pivotButton="0" quotePrefix="0" xfId="270">
      <alignment horizontal="center" vertical="center" shrinkToFit="1"/>
    </xf>
    <xf numFmtId="169" fontId="99" fillId="48" borderId="0" applyAlignment="1" pivotButton="0" quotePrefix="0" xfId="270">
      <alignment horizontal="right" vertical="center" shrinkToFit="1"/>
    </xf>
    <xf numFmtId="165" fontId="5" fillId="48" borderId="0" applyAlignment="1" pivotButton="0" quotePrefix="0" xfId="269">
      <alignment horizontal="center" vertical="center"/>
    </xf>
    <xf numFmtId="164" fontId="5" fillId="30" borderId="31" applyAlignment="1" pivotButton="0" quotePrefix="0" xfId="0">
      <alignment horizontal="left" vertical="center" wrapText="1"/>
    </xf>
    <xf numFmtId="165" fontId="5" fillId="0" borderId="1" applyAlignment="1" pivotButton="0" quotePrefix="0" xfId="0">
      <alignment vertical="center"/>
    </xf>
    <xf numFmtId="165" fontId="5" fillId="47" borderId="17" applyAlignment="1" pivotButton="0" quotePrefix="0" xfId="0">
      <alignment horizontal="center" vertical="center"/>
    </xf>
    <xf numFmtId="165" fontId="8" fillId="48" borderId="17" applyAlignment="1" pivotButton="0" quotePrefix="0" xfId="0">
      <alignment vertical="center"/>
    </xf>
    <xf numFmtId="165" fontId="8" fillId="48" borderId="20" applyAlignment="1" pivotButton="0" quotePrefix="0" xfId="0">
      <alignment vertical="center"/>
    </xf>
    <xf numFmtId="0" fontId="5" fillId="30" borderId="0" applyAlignment="1" pivotButton="0" quotePrefix="0" xfId="0">
      <alignment vertical="center"/>
    </xf>
    <xf numFmtId="0" fontId="5" fillId="30" borderId="0" applyAlignment="1" pivotButton="0" quotePrefix="0" xfId="312">
      <alignment vertical="center" wrapText="1"/>
    </xf>
    <xf numFmtId="166" fontId="5" fillId="30" borderId="32" applyAlignment="1" pivotButton="0" quotePrefix="0" xfId="312">
      <alignment horizontal="center" vertical="center"/>
    </xf>
    <xf numFmtId="166" fontId="5" fillId="30" borderId="34" applyAlignment="1" pivotButton="0" quotePrefix="0" xfId="312">
      <alignment horizontal="center" vertical="center"/>
    </xf>
    <xf numFmtId="165" fontId="5" fillId="47" borderId="19" applyAlignment="1" pivotButton="0" quotePrefix="1" xfId="312">
      <alignment horizontal="center" vertical="center" shrinkToFit="1"/>
    </xf>
    <xf numFmtId="165" fontId="5" fillId="47" borderId="4" applyAlignment="1" pivotButton="0" quotePrefix="1" xfId="312">
      <alignment horizontal="center" vertical="center" shrinkToFit="1"/>
    </xf>
    <xf numFmtId="165" fontId="5" fillId="30" borderId="20" applyAlignment="1" pivotButton="0" quotePrefix="0" xfId="312">
      <alignment horizontal="right" vertical="center" shrinkToFit="1"/>
    </xf>
    <xf numFmtId="165" fontId="8" fillId="47" borderId="17" applyAlignment="1" pivotButton="0" quotePrefix="1" xfId="312">
      <alignment horizontal="center" vertical="center" shrinkToFit="1"/>
    </xf>
    <xf numFmtId="165" fontId="8" fillId="30" borderId="20" applyAlignment="1" pivotButton="0" quotePrefix="0" xfId="312">
      <alignment horizontal="right" vertical="center" shrinkToFit="1"/>
    </xf>
    <xf numFmtId="0" fontId="5" fillId="30" borderId="20" applyAlignment="1" pivotButton="0" quotePrefix="0" xfId="312">
      <alignment horizontal="center" vertical="center"/>
    </xf>
    <xf numFmtId="0" fontId="5" fillId="48" borderId="20" applyAlignment="1" pivotButton="0" quotePrefix="0" xfId="312">
      <alignment horizontal="center" vertical="center"/>
    </xf>
    <xf numFmtId="0" fontId="5" fillId="48" borderId="25" applyAlignment="1" pivotButton="0" quotePrefix="0" xfId="312">
      <alignment horizontal="center" vertical="center"/>
    </xf>
    <xf numFmtId="0" fontId="5" fillId="47" borderId="0" applyAlignment="1" pivotButton="0" quotePrefix="0" xfId="0">
      <alignment horizontal="center" vertical="center" shrinkToFit="1"/>
    </xf>
    <xf numFmtId="165" fontId="5" fillId="48" borderId="0" applyAlignment="1" pivotButton="0" quotePrefix="0" xfId="0">
      <alignment vertical="center" shrinkToFit="1"/>
    </xf>
    <xf numFmtId="165" fontId="5" fillId="47" borderId="0" applyAlignment="1" pivotButton="0" quotePrefix="0" xfId="0">
      <alignment vertical="center" shrinkToFit="1"/>
    </xf>
    <xf numFmtId="165" fontId="5" fillId="48" borderId="0" applyAlignment="1" pivotButton="0" quotePrefix="0" xfId="0">
      <alignment horizontal="right" vertical="center" shrinkToFit="1"/>
    </xf>
    <xf numFmtId="165" fontId="5" fillId="48" borderId="0" applyAlignment="1" pivotButton="0" quotePrefix="0" xfId="0">
      <alignment vertical="center"/>
    </xf>
    <xf numFmtId="165" fontId="5" fillId="47" borderId="0" applyAlignment="1" pivotButton="0" quotePrefix="0" xfId="0">
      <alignment vertical="center"/>
    </xf>
    <xf numFmtId="0" fontId="5" fillId="0" borderId="0" applyAlignment="1" pivotButton="0" quotePrefix="0" xfId="0">
      <alignment horizontal="left" vertical="center" shrinkToFit="1"/>
    </xf>
    <xf numFmtId="165" fontId="5" fillId="48" borderId="17" applyAlignment="1" pivotButton="0" quotePrefix="0" xfId="269">
      <alignment vertical="center" shrinkToFit="1"/>
    </xf>
    <xf numFmtId="165" fontId="5" fillId="48" borderId="0" applyAlignment="1" pivotButton="0" quotePrefix="0" xfId="269">
      <alignment vertical="center" shrinkToFit="1"/>
    </xf>
    <xf numFmtId="165" fontId="5" fillId="47" borderId="0" applyAlignment="1" pivotButton="0" quotePrefix="0" xfId="269">
      <alignment vertical="center" shrinkToFit="1"/>
    </xf>
    <xf numFmtId="165" fontId="5" fillId="47" borderId="4" applyAlignment="1" pivotButton="0" quotePrefix="0" xfId="269">
      <alignment vertical="center" shrinkToFit="1"/>
    </xf>
    <xf numFmtId="0" fontId="5" fillId="47" borderId="0" applyAlignment="1" pivotButton="0" quotePrefix="0" xfId="0">
      <alignment horizontal="center" vertical="center"/>
    </xf>
    <xf numFmtId="165" fontId="5" fillId="47" borderId="17" applyAlignment="1" pivotButton="0" quotePrefix="0" xfId="269">
      <alignment vertical="center" shrinkToFit="1"/>
    </xf>
    <xf numFmtId="0" fontId="5" fillId="47" borderId="0" applyAlignment="1" pivotButton="0" quotePrefix="0" xfId="314">
      <alignment horizontal="center" vertical="center"/>
    </xf>
    <xf numFmtId="0" fontId="5" fillId="0" borderId="19" applyAlignment="1" pivotButton="0" quotePrefix="0" xfId="314">
      <alignment vertical="center" shrinkToFit="1"/>
    </xf>
    <xf numFmtId="0" fontId="5" fillId="0" borderId="0" applyAlignment="1" pivotButton="0" quotePrefix="0" xfId="314">
      <alignment horizontal="center" vertical="center" shrinkToFit="1"/>
    </xf>
    <xf numFmtId="0" fontId="5" fillId="0" borderId="35" applyAlignment="1" pivotButton="0" quotePrefix="0" xfId="314">
      <alignment vertical="center" shrinkToFit="1"/>
    </xf>
    <xf numFmtId="165" fontId="5" fillId="48" borderId="0" applyAlignment="1" pivotButton="0" quotePrefix="0" xfId="314">
      <alignment vertical="center" shrinkToFit="1"/>
    </xf>
    <xf numFmtId="165" fontId="8" fillId="48" borderId="0" applyAlignment="1" pivotButton="0" quotePrefix="0" xfId="0">
      <alignment vertical="center"/>
    </xf>
    <xf numFmtId="0" fontId="5" fillId="0" borderId="32" applyAlignment="1" pivotButton="0" quotePrefix="0" xfId="309">
      <alignment horizontal="center" vertical="center"/>
    </xf>
    <xf numFmtId="0" fontId="5" fillId="0" borderId="33" applyAlignment="1" pivotButton="0" quotePrefix="0" xfId="309">
      <alignment vertical="center" shrinkToFit="1"/>
    </xf>
    <xf numFmtId="0" fontId="5" fillId="0" borderId="34" applyAlignment="1" pivotButton="0" quotePrefix="0" xfId="309">
      <alignment horizontal="center" vertical="center"/>
    </xf>
    <xf numFmtId="165" fontId="5" fillId="48" borderId="4" applyAlignment="1" pivotButton="0" quotePrefix="0" xfId="309">
      <alignment horizontal="right" vertical="center"/>
    </xf>
    <xf numFmtId="165" fontId="5" fillId="0" borderId="4" applyAlignment="1" pivotButton="0" quotePrefix="0" xfId="309">
      <alignment vertical="center"/>
    </xf>
    <xf numFmtId="0" fontId="5" fillId="0" borderId="36" applyAlignment="1" pivotButton="0" quotePrefix="0" xfId="309">
      <alignment vertical="center" shrinkToFit="1"/>
    </xf>
    <xf numFmtId="165" fontId="5" fillId="0" borderId="0" applyAlignment="1" pivotButton="0" quotePrefix="0" xfId="309">
      <alignment horizontal="right" vertical="center"/>
    </xf>
    <xf numFmtId="165" fontId="5" fillId="0" borderId="0" applyAlignment="1" pivotButton="0" quotePrefix="0" xfId="309">
      <alignment horizontal="center" vertical="center"/>
    </xf>
    <xf numFmtId="165" fontId="5" fillId="0" borderId="20" applyAlignment="1" pivotButton="0" quotePrefix="0" xfId="309">
      <alignment horizontal="right" vertical="center"/>
    </xf>
    <xf numFmtId="165" fontId="5" fillId="47" borderId="0" applyAlignment="1" pivotButton="0" quotePrefix="0" xfId="309">
      <alignment horizontal="right" vertical="center"/>
    </xf>
    <xf numFmtId="165" fontId="5" fillId="47" borderId="0" applyAlignment="1" pivotButton="0" quotePrefix="0" xfId="309">
      <alignment horizontal="center" vertical="center"/>
    </xf>
    <xf numFmtId="165" fontId="99" fillId="47" borderId="0" applyAlignment="1" pivotButton="0" quotePrefix="0" xfId="309">
      <alignment horizontal="right" vertical="center"/>
    </xf>
    <xf numFmtId="0" fontId="99" fillId="0" borderId="0" applyAlignment="1" pivotButton="0" quotePrefix="0" xfId="0">
      <alignment vertical="center"/>
    </xf>
    <xf numFmtId="165" fontId="8" fillId="0" borderId="0" applyAlignment="1" pivotButton="0" quotePrefix="0" xfId="309">
      <alignment horizontal="right" vertical="center"/>
    </xf>
    <xf numFmtId="165" fontId="8" fillId="0" borderId="4" applyAlignment="1" pivotButton="0" quotePrefix="0" xfId="309">
      <alignment horizontal="right" vertical="center"/>
    </xf>
    <xf numFmtId="0" fontId="100" fillId="0" borderId="0" applyAlignment="1" pivotButton="0" quotePrefix="0" xfId="0">
      <alignment vertical="center"/>
    </xf>
    <xf numFmtId="165" fontId="5" fillId="48" borderId="0" applyAlignment="1" pivotButton="0" quotePrefix="0" xfId="0">
      <alignment horizontal="center" vertical="center"/>
    </xf>
    <xf numFmtId="165" fontId="5" fillId="0" borderId="0" applyAlignment="1" pivotButton="0" quotePrefix="0" xfId="0">
      <alignment horizontal="center" vertical="center"/>
    </xf>
    <xf numFmtId="165" fontId="5" fillId="48" borderId="20" applyAlignment="1" pivotButton="0" quotePrefix="0" xfId="0">
      <alignment horizontal="center" vertical="center"/>
    </xf>
    <xf numFmtId="165" fontId="5" fillId="0" borderId="4" applyAlignment="1" pivotButton="0" quotePrefix="0" xfId="0">
      <alignment vertical="center"/>
    </xf>
    <xf numFmtId="165" fontId="5" fillId="0" borderId="4" applyAlignment="1" pivotButton="0" quotePrefix="0" xfId="0">
      <alignment horizontal="center" vertical="center"/>
    </xf>
    <xf numFmtId="165" fontId="5" fillId="48" borderId="19" applyAlignment="1" pivotButton="0" quotePrefix="0" xfId="0">
      <alignment vertical="center"/>
    </xf>
    <xf numFmtId="165" fontId="5" fillId="48" borderId="0" applyAlignment="1" pivotButton="0" quotePrefix="0" xfId="269">
      <alignment vertical="center"/>
    </xf>
    <xf numFmtId="165" fontId="5" fillId="48" borderId="0" applyAlignment="1" pivotButton="0" quotePrefix="0" xfId="269">
      <alignment horizontal="right" vertical="center"/>
    </xf>
    <xf numFmtId="165" fontId="5" fillId="48" borderId="20" applyAlignment="1" pivotButton="0" quotePrefix="0" xfId="269">
      <alignment horizontal="center" vertical="center"/>
    </xf>
    <xf numFmtId="165" fontId="8" fillId="48" borderId="19" applyAlignment="1" pivotButton="0" quotePrefix="0" xfId="0">
      <alignment vertical="center"/>
    </xf>
    <xf numFmtId="168" fontId="8" fillId="48" borderId="25" applyAlignment="1" pivotButton="0" quotePrefix="0" xfId="314">
      <alignment horizontal="right" vertical="center"/>
    </xf>
    <xf numFmtId="165" fontId="8" fillId="47" borderId="0" applyAlignment="1" pivotButton="0" quotePrefix="0" xfId="0">
      <alignment horizontal="center" vertical="center"/>
    </xf>
    <xf numFmtId="165" fontId="98" fillId="47" borderId="0" applyAlignment="1" pivotButton="0" quotePrefix="0" xfId="0">
      <alignment vertical="center"/>
    </xf>
    <xf numFmtId="165" fontId="5" fillId="47" borderId="0" applyAlignment="1" pivotButton="0" quotePrefix="0" xfId="309">
      <alignment horizontal="center" vertical="center"/>
    </xf>
    <xf numFmtId="0" fontId="5" fillId="47" borderId="17" applyAlignment="1" pivotButton="0" quotePrefix="0" xfId="0">
      <alignment horizontal="center" vertical="center"/>
    </xf>
    <xf numFmtId="0" fontId="99" fillId="47" borderId="0" applyAlignment="1" pivotButton="0" quotePrefix="0" xfId="0">
      <alignment vertical="center"/>
    </xf>
    <xf numFmtId="165" fontId="5" fillId="48" borderId="19" applyAlignment="1" pivotButton="0" quotePrefix="0" xfId="0">
      <alignment vertical="center" shrinkToFit="1"/>
    </xf>
    <xf numFmtId="165" fontId="5" fillId="0" borderId="0" applyAlignment="1" pivotButton="0" quotePrefix="0" xfId="0">
      <alignment horizontal="right" vertical="center" shrinkToFit="1"/>
    </xf>
    <xf numFmtId="165" fontId="8" fillId="47" borderId="0" applyAlignment="1" pivotButton="0" quotePrefix="0" xfId="0">
      <alignment vertical="center"/>
    </xf>
    <xf numFmtId="0" fontId="10" fillId="0" borderId="0" applyAlignment="1" pivotButton="0" quotePrefix="0" xfId="0">
      <alignment vertical="center"/>
    </xf>
    <xf numFmtId="165" fontId="5" fillId="47" borderId="0" applyAlignment="1" pivotButton="0" quotePrefix="0" xfId="0">
      <alignment horizontal="center" vertical="center"/>
    </xf>
    <xf numFmtId="0" fontId="94" fillId="0" borderId="0" applyAlignment="1" pivotButton="0" quotePrefix="0" xfId="0">
      <alignment vertical="center"/>
    </xf>
    <xf numFmtId="0" fontId="5" fillId="30" borderId="0" applyAlignment="1" pivotButton="0" quotePrefix="0" xfId="0">
      <alignment horizontal="left" vertical="center"/>
    </xf>
    <xf numFmtId="0" fontId="8" fillId="30" borderId="0" applyAlignment="1" pivotButton="0" quotePrefix="0" xfId="0">
      <alignment horizontal="left" vertical="center"/>
    </xf>
    <xf numFmtId="0" fontId="5" fillId="0" borderId="0" applyAlignment="1" pivotButton="0" quotePrefix="0" xfId="0">
      <alignment horizontal="left" vertical="center"/>
    </xf>
    <xf numFmtId="165" fontId="5" fillId="0" borderId="17" applyAlignment="1" pivotButton="0" quotePrefix="0" xfId="0">
      <alignment vertical="center"/>
    </xf>
    <xf numFmtId="165" fontId="5" fillId="0" borderId="0" applyAlignment="1" pivotButton="0" quotePrefix="0" xfId="0">
      <alignment vertical="center"/>
    </xf>
    <xf numFmtId="165" fontId="5" fillId="0" borderId="20" applyAlignment="1" pivotButton="0" quotePrefix="0" xfId="0">
      <alignment vertical="center"/>
    </xf>
    <xf numFmtId="164" fontId="5" fillId="0" borderId="0" applyAlignment="1" pivotButton="0" quotePrefix="0" xfId="0">
      <alignment horizontal="left" vertical="center" wrapText="1"/>
    </xf>
    <xf numFmtId="164" fontId="5" fillId="0" borderId="17" applyAlignment="1" pivotButton="0" quotePrefix="0" xfId="0">
      <alignment horizontal="left" vertical="center"/>
    </xf>
    <xf numFmtId="164" fontId="5" fillId="0" borderId="17" applyAlignment="1" pivotButton="0" quotePrefix="0" xfId="0">
      <alignment horizontal="left" vertical="center" wrapText="1"/>
    </xf>
    <xf numFmtId="164" fontId="5" fillId="0" borderId="0" applyAlignment="1" pivotButton="0" quotePrefix="0" xfId="0">
      <alignment horizontal="left" vertical="center"/>
    </xf>
    <xf numFmtId="0" fontId="8" fillId="47" borderId="0" applyAlignment="1" pivotButton="0" quotePrefix="0" xfId="0">
      <alignment horizontal="center" vertical="center" shrinkToFit="1"/>
    </xf>
    <xf numFmtId="165" fontId="8" fillId="47" borderId="0" applyAlignment="1" pivotButton="0" quotePrefix="0" xfId="0">
      <alignment vertical="center" shrinkToFit="1"/>
    </xf>
    <xf numFmtId="0" fontId="8" fillId="0" borderId="0" applyAlignment="1" pivotButton="0" quotePrefix="0" xfId="0">
      <alignment vertical="center" shrinkToFit="1"/>
    </xf>
    <xf numFmtId="165" fontId="99" fillId="47" borderId="0" applyAlignment="1" pivotButton="0" quotePrefix="0" xfId="0">
      <alignment vertical="center" shrinkToFit="1"/>
    </xf>
    <xf numFmtId="0" fontId="8" fillId="0" borderId="0" applyAlignment="1" pivotButton="0" quotePrefix="0" xfId="0">
      <alignment horizontal="center" vertical="center"/>
    </xf>
    <xf numFmtId="165" fontId="99" fillId="47" borderId="0" applyAlignment="1" pivotButton="0" quotePrefix="0" xfId="0">
      <alignment vertical="center"/>
    </xf>
    <xf numFmtId="165" fontId="5" fillId="0" borderId="0" applyAlignment="1" pivotButton="0" quotePrefix="0" xfId="0">
      <alignment vertical="center" shrinkToFit="1"/>
    </xf>
    <xf numFmtId="165" fontId="97" fillId="47" borderId="0" applyAlignment="1" pivotButton="0" quotePrefix="0" xfId="0">
      <alignment horizontal="right" vertical="center" shrinkToFit="1"/>
    </xf>
    <xf numFmtId="165" fontId="97" fillId="47" borderId="0" applyAlignment="1" pivotButton="0" quotePrefix="0" xfId="0">
      <alignment vertical="center" shrinkToFit="1"/>
    </xf>
    <xf numFmtId="165" fontId="8" fillId="0" borderId="0" applyAlignment="1" pivotButton="0" quotePrefix="0" xfId="0">
      <alignment vertical="center" shrinkToFit="1"/>
    </xf>
    <xf numFmtId="165" fontId="98" fillId="47" borderId="0" applyAlignment="1" pivotButton="0" quotePrefix="0" xfId="0">
      <alignment horizontal="right" vertical="center" shrinkToFit="1"/>
    </xf>
    <xf numFmtId="165" fontId="98" fillId="47" borderId="0" applyAlignment="1" pivotButton="0" quotePrefix="0" xfId="0">
      <alignment vertical="center" shrinkToFit="1"/>
    </xf>
    <xf numFmtId="165" fontId="8" fillId="47" borderId="0" applyAlignment="1" pivotButton="0" quotePrefix="0" xfId="0">
      <alignment horizontal="right" vertical="center" shrinkToFit="1"/>
    </xf>
    <xf numFmtId="165" fontId="8" fillId="0" borderId="0" applyAlignment="1" pivotButton="0" quotePrefix="0" xfId="0">
      <alignment horizontal="right" vertical="center" shrinkToFit="1"/>
    </xf>
    <xf numFmtId="0" fontId="99" fillId="0" borderId="0" applyAlignment="1" pivotButton="0" quotePrefix="0" xfId="0">
      <alignment horizontal="center" vertical="center" shrinkToFit="1"/>
    </xf>
    <xf numFmtId="165" fontId="99" fillId="0" borderId="0" applyAlignment="1" pivotButton="0" quotePrefix="0" xfId="0">
      <alignment vertical="center" shrinkToFit="1"/>
    </xf>
    <xf numFmtId="165" fontId="5" fillId="47" borderId="0" applyAlignment="1" pivotButton="0" quotePrefix="0" xfId="0">
      <alignment horizontal="right" vertical="center" shrinkToFit="1"/>
    </xf>
    <xf numFmtId="0" fontId="8" fillId="47" borderId="0" applyAlignment="1" pivotButton="0" quotePrefix="0" xfId="0">
      <alignment horizontal="center" vertical="center"/>
    </xf>
    <xf numFmtId="165" fontId="5" fillId="47" borderId="0" applyAlignment="1" pivotButton="0" quotePrefix="0" xfId="314">
      <alignment vertical="center" shrinkToFit="1"/>
    </xf>
    <xf numFmtId="165" fontId="5" fillId="47" borderId="0" applyAlignment="1" pivotButton="0" quotePrefix="0" xfId="314">
      <alignment horizontal="right" vertical="center" shrinkToFit="1"/>
    </xf>
    <xf numFmtId="0" fontId="8" fillId="47" borderId="0" applyAlignment="1" pivotButton="0" quotePrefix="0" xfId="314">
      <alignment horizontal="center" vertical="center"/>
    </xf>
    <xf numFmtId="165" fontId="8" fillId="47" borderId="0" applyAlignment="1" pivotButton="0" quotePrefix="0" xfId="314">
      <alignment vertical="center" shrinkToFit="1"/>
    </xf>
    <xf numFmtId="165" fontId="8" fillId="47" borderId="0" applyAlignment="1" pivotButton="0" quotePrefix="0" xfId="314">
      <alignment horizontal="right" vertical="center" shrinkToFit="1"/>
    </xf>
    <xf numFmtId="0" fontId="5" fillId="47" borderId="0" applyAlignment="1" pivotButton="0" quotePrefix="0" xfId="314">
      <alignment horizontal="center" vertical="center" shrinkToFit="1"/>
    </xf>
    <xf numFmtId="165" fontId="99" fillId="47" borderId="0" applyAlignment="1" pivotButton="0" quotePrefix="0" xfId="314">
      <alignment vertical="center" shrinkToFit="1"/>
    </xf>
    <xf numFmtId="165" fontId="97" fillId="47" borderId="0" applyAlignment="1" pivotButton="0" quotePrefix="0" xfId="314">
      <alignment horizontal="right" vertical="center" shrinkToFit="1"/>
    </xf>
    <xf numFmtId="165" fontId="97" fillId="47" borderId="0" applyAlignment="1" pivotButton="0" quotePrefix="0" xfId="314">
      <alignment vertical="center" shrinkToFit="1"/>
    </xf>
    <xf numFmtId="165" fontId="98" fillId="47" borderId="0" applyAlignment="1" pivotButton="0" quotePrefix="0" xfId="314">
      <alignment horizontal="right" vertical="center" shrinkToFit="1"/>
    </xf>
    <xf numFmtId="165" fontId="98" fillId="47" borderId="0" applyAlignment="1" pivotButton="0" quotePrefix="0" xfId="314">
      <alignment vertical="center" shrinkToFit="1"/>
    </xf>
    <xf numFmtId="0" fontId="5" fillId="0" borderId="0" applyAlignment="1" pivotButton="0" quotePrefix="0" xfId="0">
      <alignment horizontal="center" vertical="center" wrapText="1"/>
    </xf>
    <xf numFmtId="0" fontId="5" fillId="0" borderId="4" applyAlignment="1" pivotButton="0" quotePrefix="0" xfId="0">
      <alignment horizontal="center" vertical="center" wrapText="1" shrinkToFit="1"/>
    </xf>
    <xf numFmtId="0" fontId="5" fillId="0" borderId="4" applyAlignment="1" pivotButton="0" quotePrefix="0" xfId="299">
      <alignment horizontal="left" vertical="center" shrinkToFit="1"/>
    </xf>
    <xf numFmtId="0" fontId="4" fillId="47" borderId="32" applyAlignment="1" pivotButton="0" quotePrefix="0" xfId="0">
      <alignment horizontal="center" vertical="center"/>
    </xf>
    <xf numFmtId="0" fontId="4" fillId="0" borderId="37" applyAlignment="1" pivotButton="0" quotePrefix="0" xfId="0">
      <alignment horizontal="center" vertical="center"/>
    </xf>
    <xf numFmtId="0" fontId="10" fillId="47" borderId="32" applyAlignment="1" pivotButton="0" quotePrefix="0" xfId="0">
      <alignment horizontal="center" vertical="center"/>
    </xf>
    <xf numFmtId="0" fontId="10" fillId="0" borderId="37" applyAlignment="1" pivotButton="0" quotePrefix="0" xfId="0">
      <alignment horizontal="center" vertical="center"/>
    </xf>
    <xf numFmtId="0" fontId="4" fillId="0" borderId="33" applyAlignment="1" pivotButton="0" quotePrefix="0" xfId="0">
      <alignment vertical="center"/>
    </xf>
    <xf numFmtId="0" fontId="101" fillId="47" borderId="32" applyAlignment="1" pivotButton="0" quotePrefix="0" xfId="0">
      <alignment horizontal="center" vertical="center" wrapText="1" shrinkToFit="1"/>
    </xf>
    <xf numFmtId="165" fontId="5" fillId="48" borderId="0" applyAlignment="1" pivotButton="0" quotePrefix="0" xfId="314">
      <alignment vertical="center"/>
    </xf>
    <xf numFmtId="0" fontId="16" fillId="0" borderId="33" applyAlignment="1" pivotButton="0" quotePrefix="0" xfId="0">
      <alignment horizontal="left" vertical="center" wrapText="1" shrinkToFit="1"/>
    </xf>
    <xf numFmtId="0" fontId="95" fillId="30" borderId="34" applyAlignment="1" pivotButton="0" quotePrefix="0" xfId="0">
      <alignment horizontal="center" vertical="center" wrapText="1"/>
    </xf>
    <xf numFmtId="0" fontId="96" fillId="0" borderId="36" applyAlignment="1" pivotButton="0" quotePrefix="0" xfId="0">
      <alignment horizontal="left" vertical="center" wrapText="1"/>
    </xf>
    <xf numFmtId="165" fontId="5" fillId="48" borderId="0" applyAlignment="1" pivotButton="0" quotePrefix="0" xfId="312">
      <alignment horizontal="right" vertical="center" shrinkToFit="1"/>
    </xf>
    <xf numFmtId="165" fontId="97" fillId="48" borderId="0" applyAlignment="1" pivotButton="0" quotePrefix="0" xfId="312">
      <alignment horizontal="right" vertical="center" shrinkToFit="1"/>
    </xf>
    <xf numFmtId="165" fontId="5" fillId="48" borderId="0" applyAlignment="1" pivotButton="0" quotePrefix="0" xfId="312">
      <alignment horizontal="right" vertical="center"/>
    </xf>
    <xf numFmtId="165" fontId="5" fillId="47" borderId="0" applyAlignment="1" pivotButton="0" quotePrefix="1" xfId="312">
      <alignment horizontal="center" vertical="center" shrinkToFit="1"/>
    </xf>
    <xf numFmtId="166" fontId="5" fillId="0" borderId="17" applyAlignment="1" pivotButton="0" quotePrefix="0" xfId="312">
      <alignment horizontal="center" vertical="center" shrinkToFit="1"/>
    </xf>
    <xf numFmtId="165" fontId="5" fillId="0" borderId="33" applyAlignment="1" pivotButton="0" quotePrefix="0" xfId="312">
      <alignment horizontal="left" vertical="center" shrinkToFit="1"/>
    </xf>
    <xf numFmtId="0" fontId="2" fillId="0" borderId="33" applyAlignment="1" pivotButton="0" quotePrefix="0" xfId="312">
      <alignment horizontal="left" vertical="center" shrinkToFit="1"/>
    </xf>
    <xf numFmtId="166" fontId="5" fillId="0" borderId="19" applyAlignment="1" pivotButton="0" quotePrefix="0" xfId="312">
      <alignment horizontal="center" vertical="center" shrinkToFit="1"/>
    </xf>
    <xf numFmtId="0" fontId="2" fillId="0" borderId="36" applyAlignment="1" pivotButton="0" quotePrefix="0" xfId="312">
      <alignment horizontal="left" vertical="center" shrinkToFit="1"/>
    </xf>
    <xf numFmtId="165" fontId="5" fillId="47" borderId="0" applyAlignment="1" pivotButton="0" quotePrefix="0" xfId="309">
      <alignment vertical="center"/>
    </xf>
    <xf numFmtId="0" fontId="5" fillId="0" borderId="33" applyAlignment="1" pivotButton="0" quotePrefix="0" xfId="309">
      <alignment horizontal="center" vertical="center"/>
    </xf>
    <xf numFmtId="165" fontId="8" fillId="47" borderId="0" applyAlignment="1" pivotButton="0" quotePrefix="0" xfId="309">
      <alignment horizontal="right" vertical="center"/>
    </xf>
    <xf numFmtId="0" fontId="8" fillId="0" borderId="32" applyAlignment="1" pivotButton="0" quotePrefix="0" xfId="309">
      <alignment horizontal="center" vertical="center"/>
    </xf>
    <xf numFmtId="165" fontId="8" fillId="47" borderId="0" applyAlignment="1" pivotButton="0" quotePrefix="0" xfId="309">
      <alignment vertical="center"/>
    </xf>
    <xf numFmtId="0" fontId="8" fillId="0" borderId="33" applyAlignment="1" pivotButton="0" quotePrefix="0" xfId="309">
      <alignment horizontal="center" vertical="center"/>
    </xf>
    <xf numFmtId="0" fontId="5" fillId="0" borderId="32" applyAlignment="1" pivotButton="0" quotePrefix="0" xfId="309">
      <alignment vertical="center"/>
    </xf>
    <xf numFmtId="0" fontId="5" fillId="0" borderId="33" applyAlignment="1" pivotButton="0" quotePrefix="0" xfId="309">
      <alignment vertical="center"/>
    </xf>
    <xf numFmtId="165" fontId="5" fillId="48" borderId="0" applyAlignment="1" pivotButton="0" quotePrefix="0" xfId="309">
      <alignment vertical="center"/>
    </xf>
    <xf numFmtId="165" fontId="5" fillId="48" borderId="0" applyAlignment="1" pivotButton="0" quotePrefix="0" xfId="309">
      <alignment horizontal="right" vertical="center"/>
    </xf>
    <xf numFmtId="165" fontId="5" fillId="0" borderId="0" applyAlignment="1" pivotButton="0" quotePrefix="0" xfId="309">
      <alignment vertical="center"/>
    </xf>
    <xf numFmtId="165" fontId="8" fillId="48" borderId="17" applyAlignment="1" pivotButton="0" quotePrefix="0" xfId="0">
      <alignment horizontal="center" vertical="center"/>
    </xf>
    <xf numFmtId="0" fontId="5" fillId="0" borderId="25" applyAlignment="1" pivotButton="0" quotePrefix="0" xfId="0">
      <alignment horizontal="center" vertical="center"/>
    </xf>
    <xf numFmtId="0" fontId="5" fillId="30" borderId="32" applyAlignment="1" pivotButton="0" quotePrefix="1" xfId="312">
      <alignment horizontal="center" vertical="center" shrinkToFit="1"/>
    </xf>
    <xf numFmtId="165" fontId="5" fillId="30" borderId="0" applyAlignment="1" pivotButton="0" quotePrefix="0" xfId="312">
      <alignment horizontal="right" vertical="center" shrinkToFit="1"/>
    </xf>
    <xf numFmtId="165" fontId="5" fillId="47" borderId="0" applyAlignment="1" pivotButton="0" quotePrefix="0" xfId="312">
      <alignment horizontal="right" vertical="center" shrinkToFit="1"/>
    </xf>
    <xf numFmtId="165" fontId="97" fillId="47" borderId="0" applyAlignment="1" pivotButton="0" quotePrefix="0" xfId="312">
      <alignment horizontal="right" vertical="center" shrinkToFit="1"/>
    </xf>
    <xf numFmtId="0" fontId="8" fillId="30" borderId="0" applyAlignment="1" pivotButton="0" quotePrefix="0" xfId="312">
      <alignment horizontal="center" vertical="center"/>
    </xf>
    <xf numFmtId="165" fontId="5" fillId="47" borderId="0" applyAlignment="1" pivotButton="0" quotePrefix="0" xfId="312">
      <alignment vertical="center" shrinkToFit="1"/>
    </xf>
    <xf numFmtId="165" fontId="97" fillId="47" borderId="0" applyAlignment="1" pivotButton="0" quotePrefix="0" xfId="312">
      <alignment vertical="center" shrinkToFit="1"/>
    </xf>
    <xf numFmtId="0" fontId="5" fillId="30" borderId="0" applyAlignment="1" pivotButton="0" quotePrefix="0" xfId="312">
      <alignment horizontal="center" vertical="center" shrinkToFit="1"/>
    </xf>
    <xf numFmtId="0" fontId="8" fillId="30" borderId="32" applyAlignment="1" pivotButton="0" quotePrefix="1" xfId="312">
      <alignment horizontal="center" vertical="center" shrinkToFit="1"/>
    </xf>
    <xf numFmtId="165" fontId="8" fillId="47" borderId="0" applyAlignment="1" pivotButton="0" quotePrefix="1" xfId="312">
      <alignment horizontal="center" vertical="center" shrinkToFit="1"/>
    </xf>
    <xf numFmtId="165" fontId="8" fillId="30" borderId="0" applyAlignment="1" pivotButton="0" quotePrefix="0" xfId="312">
      <alignment horizontal="right" vertical="center" shrinkToFit="1"/>
    </xf>
    <xf numFmtId="165" fontId="8" fillId="47" borderId="0" applyAlignment="1" pivotButton="0" quotePrefix="0" xfId="312">
      <alignment horizontal="right" vertical="center" shrinkToFit="1"/>
    </xf>
    <xf numFmtId="165" fontId="98" fillId="47" borderId="0" applyAlignment="1" pivotButton="0" quotePrefix="0" xfId="312">
      <alignment horizontal="right" vertical="center" shrinkToFit="1"/>
    </xf>
    <xf numFmtId="0" fontId="8" fillId="30" borderId="0" applyAlignment="1" pivotButton="0" quotePrefix="0" xfId="312">
      <alignment horizontal="center" vertical="center" shrinkToFit="1"/>
    </xf>
    <xf numFmtId="165" fontId="5" fillId="30" borderId="0" applyAlignment="1" pivotButton="0" quotePrefix="0" xfId="312">
      <alignment horizontal="right" vertical="center"/>
    </xf>
    <xf numFmtId="0" fontId="8" fillId="47" borderId="17" applyAlignment="1" pivotButton="0" quotePrefix="1" xfId="312">
      <alignment horizontal="center" vertical="center" shrinkToFit="1"/>
    </xf>
    <xf numFmtId="0" fontId="8" fillId="47" borderId="33" applyAlignment="1" pivotButton="0" quotePrefix="1" xfId="312">
      <alignment horizontal="center" vertical="center" shrinkToFit="1"/>
    </xf>
    <xf numFmtId="0" fontId="5" fillId="30" borderId="1" applyAlignment="1" pivotButton="0" quotePrefix="0" xfId="0">
      <alignment horizontal="right" vertical="center" shrinkToFit="1"/>
    </xf>
    <xf numFmtId="0" fontId="5" fillId="30" borderId="48" applyAlignment="1" pivotButton="0" quotePrefix="0" xfId="0">
      <alignment horizontal="right" vertical="center" shrinkToFit="1"/>
    </xf>
    <xf numFmtId="164" fontId="5" fillId="30" borderId="49" applyAlignment="1" pivotButton="0" quotePrefix="0" xfId="0">
      <alignment horizontal="center" vertical="center" wrapText="1"/>
    </xf>
    <xf numFmtId="164" fontId="5" fillId="30" borderId="30" applyAlignment="1" pivotButton="0" quotePrefix="0" xfId="0">
      <alignment horizontal="center" vertical="center"/>
    </xf>
    <xf numFmtId="164" fontId="5" fillId="30" borderId="24" applyAlignment="1" pivotButton="0" quotePrefix="0" xfId="0">
      <alignment horizontal="center" vertical="center"/>
    </xf>
    <xf numFmtId="164" fontId="15" fillId="30" borderId="0" applyAlignment="1" pivotButton="0" quotePrefix="0" xfId="0">
      <alignment horizontal="center" vertical="center"/>
    </xf>
    <xf numFmtId="164" fontId="5" fillId="30" borderId="44" applyAlignment="1" pivotButton="0" quotePrefix="0" xfId="297">
      <alignment horizontal="center" vertical="center" wrapText="1"/>
    </xf>
    <xf numFmtId="164" fontId="5" fillId="30" borderId="50" applyAlignment="1" pivotButton="0" quotePrefix="0" xfId="297">
      <alignment horizontal="center" vertical="center" wrapText="1"/>
    </xf>
    <xf numFmtId="164" fontId="5" fillId="30" borderId="51" applyAlignment="1" pivotButton="0" quotePrefix="0" xfId="297">
      <alignment horizontal="center" vertical="center" wrapText="1"/>
    </xf>
    <xf numFmtId="0" fontId="15" fillId="0" borderId="0" applyAlignment="1" pivotButton="0" quotePrefix="0" xfId="0">
      <alignment horizontal="center" vertical="center"/>
    </xf>
    <xf numFmtId="0" fontId="68" fillId="0" borderId="0" applyAlignment="1" pivotButton="0" quotePrefix="0" xfId="0">
      <alignment horizontal="center" vertical="center"/>
    </xf>
    <xf numFmtId="164" fontId="5" fillId="30" borderId="52" applyAlignment="1" pivotButton="0" quotePrefix="0" xfId="0">
      <alignment horizontal="center" vertical="center" wrapText="1"/>
    </xf>
    <xf numFmtId="164" fontId="5" fillId="30" borderId="17" applyAlignment="1" pivotButton="0" quotePrefix="0" xfId="0">
      <alignment horizontal="center" vertical="center" wrapText="1"/>
    </xf>
    <xf numFmtId="164" fontId="5" fillId="30" borderId="27" applyAlignment="1" pivotButton="0" quotePrefix="0" xfId="0">
      <alignment horizontal="center" vertical="center" wrapText="1"/>
    </xf>
    <xf numFmtId="164" fontId="5" fillId="30" borderId="53" applyAlignment="1" pivotButton="0" quotePrefix="0" xfId="0">
      <alignment horizontal="center" vertical="center" wrapText="1"/>
    </xf>
    <xf numFmtId="164" fontId="5" fillId="30" borderId="30" applyAlignment="1" pivotButton="0" quotePrefix="0" xfId="0">
      <alignment horizontal="center" vertical="center" wrapText="1"/>
    </xf>
    <xf numFmtId="164" fontId="5" fillId="30" borderId="24" applyAlignment="1" pivotButton="0" quotePrefix="0" xfId="0">
      <alignment horizontal="center" vertical="center" wrapText="1"/>
    </xf>
    <xf numFmtId="164" fontId="5" fillId="30" borderId="54" applyAlignment="1" pivotButton="0" quotePrefix="0" xfId="0">
      <alignment horizontal="center" vertical="center" wrapText="1"/>
    </xf>
    <xf numFmtId="164" fontId="5" fillId="30" borderId="39" applyAlignment="1" pivotButton="0" quotePrefix="0" xfId="0">
      <alignment horizontal="center" vertical="center"/>
    </xf>
    <xf numFmtId="164" fontId="5" fillId="30" borderId="40" applyAlignment="1" pivotButton="0" quotePrefix="0" xfId="0">
      <alignment horizontal="center" vertical="center"/>
    </xf>
    <xf numFmtId="164" fontId="5" fillId="47" borderId="38" applyAlignment="1" pivotButton="0" quotePrefix="0" xfId="0">
      <alignment horizontal="center" vertical="center" wrapText="1"/>
    </xf>
    <xf numFmtId="164" fontId="5" fillId="30" borderId="41" applyAlignment="1" pivotButton="0" quotePrefix="0" xfId="0">
      <alignment horizontal="center" vertical="center" wrapText="1"/>
    </xf>
    <xf numFmtId="164" fontId="5" fillId="30" borderId="42" applyAlignment="1" pivotButton="0" quotePrefix="0" xfId="0">
      <alignment horizontal="center" vertical="center" wrapText="1"/>
    </xf>
    <xf numFmtId="164" fontId="5" fillId="47" borderId="16" applyAlignment="1" pivotButton="0" quotePrefix="0" xfId="0">
      <alignment horizontal="center" vertical="center" wrapText="1"/>
    </xf>
    <xf numFmtId="164" fontId="5" fillId="30" borderId="43" applyAlignment="1" pivotButton="0" quotePrefix="0" xfId="0">
      <alignment horizontal="center" vertical="center" wrapText="1"/>
    </xf>
    <xf numFmtId="164" fontId="5" fillId="30" borderId="44" applyAlignment="1" pivotButton="0" quotePrefix="0" xfId="0">
      <alignment horizontal="center" vertical="center"/>
    </xf>
    <xf numFmtId="164" fontId="5" fillId="30" borderId="45" applyAlignment="1" pivotButton="0" quotePrefix="0" xfId="0">
      <alignment horizontal="center" vertical="center" wrapText="1"/>
    </xf>
    <xf numFmtId="164" fontId="5" fillId="30" borderId="46" applyAlignment="1" pivotButton="0" quotePrefix="0" xfId="0">
      <alignment horizontal="center" vertical="center"/>
    </xf>
    <xf numFmtId="164" fontId="5" fillId="30" borderId="47" applyAlignment="1" pivotButton="0" quotePrefix="0" xfId="0">
      <alignment horizontal="center" vertical="center"/>
    </xf>
    <xf numFmtId="0" fontId="15" fillId="30" borderId="0" applyAlignment="1" pivotButton="0" quotePrefix="0" xfId="0">
      <alignment horizontal="center" vertical="center"/>
    </xf>
    <xf numFmtId="0" fontId="5" fillId="30" borderId="61" applyAlignment="1" pivotButton="0" quotePrefix="0" xfId="0">
      <alignment horizontal="center" vertical="center" wrapText="1"/>
    </xf>
    <xf numFmtId="0" fontId="5" fillId="30" borderId="18" applyAlignment="1" pivotButton="0" quotePrefix="0" xfId="0">
      <alignment horizontal="center" vertical="center" wrapText="1"/>
    </xf>
    <xf numFmtId="0" fontId="5" fillId="30" borderId="54" applyAlignment="1" pivotButton="0" quotePrefix="0" xfId="0">
      <alignment horizontal="center" vertical="center" wrapText="1"/>
    </xf>
    <xf numFmtId="0" fontId="5" fillId="30" borderId="59" applyAlignment="1" pivotButton="0" quotePrefix="0" xfId="0">
      <alignment horizontal="center" vertical="center" wrapText="1"/>
    </xf>
    <xf numFmtId="0" fontId="5" fillId="30" borderId="0" applyAlignment="1" pivotButton="0" quotePrefix="0" xfId="0">
      <alignment horizontal="center" vertical="center" wrapText="1"/>
    </xf>
    <xf numFmtId="0" fontId="5" fillId="30" borderId="39" applyAlignment="1" pivotButton="0" quotePrefix="0" xfId="0">
      <alignment horizontal="center" vertical="center" wrapText="1"/>
    </xf>
    <xf numFmtId="170" fontId="5" fillId="30" borderId="52" applyAlignment="1" pivotButton="0" quotePrefix="0" xfId="297">
      <alignment horizontal="center" vertical="center" wrapText="1"/>
    </xf>
    <xf numFmtId="170" fontId="5" fillId="30" borderId="17" applyAlignment="1" pivotButton="0" quotePrefix="0" xfId="297">
      <alignment horizontal="center" vertical="center" wrapText="1"/>
    </xf>
    <xf numFmtId="170" fontId="5" fillId="30" borderId="27" applyAlignment="1" pivotButton="0" quotePrefix="0" xfId="297">
      <alignment horizontal="center" vertical="center" wrapText="1"/>
    </xf>
    <xf numFmtId="0" fontId="5" fillId="30" borderId="60" applyAlignment="1" pivotButton="0" quotePrefix="0" xfId="0">
      <alignment horizontal="center" vertical="center" wrapText="1"/>
    </xf>
    <xf numFmtId="0" fontId="5" fillId="30" borderId="22" applyAlignment="1" pivotButton="0" quotePrefix="0" xfId="0">
      <alignment horizontal="center" vertical="center" wrapText="1"/>
    </xf>
    <xf numFmtId="0" fontId="5" fillId="30" borderId="49" applyAlignment="1" pivotButton="0" quotePrefix="0" xfId="0">
      <alignment horizontal="center" vertical="center" wrapText="1"/>
    </xf>
    <xf numFmtId="0" fontId="5" fillId="30" borderId="30" applyAlignment="1" pivotButton="0" quotePrefix="0" xfId="0">
      <alignment horizontal="center" vertical="center" wrapText="1"/>
    </xf>
    <xf numFmtId="0" fontId="5" fillId="30" borderId="24" applyAlignment="1" pivotButton="0" quotePrefix="0" xfId="0">
      <alignment horizontal="center" vertical="center" wrapText="1"/>
    </xf>
    <xf numFmtId="0" fontId="5" fillId="30" borderId="42" applyAlignment="1" pivotButton="0" quotePrefix="0" xfId="0">
      <alignment horizontal="center" vertical="center" wrapText="1"/>
    </xf>
    <xf numFmtId="0" fontId="5" fillId="47" borderId="16" applyAlignment="1" pivotButton="0" quotePrefix="0" xfId="0">
      <alignment horizontal="center" vertical="center" wrapText="1"/>
    </xf>
    <xf numFmtId="0" fontId="5" fillId="30" borderId="57" applyAlignment="1" pivotButton="0" quotePrefix="0" xfId="0">
      <alignment horizontal="center" vertical="center" wrapText="1"/>
    </xf>
    <xf numFmtId="0" fontId="5" fillId="30" borderId="41" applyAlignment="1" pivotButton="0" quotePrefix="0" xfId="0">
      <alignment horizontal="center" vertical="center" wrapText="1"/>
    </xf>
    <xf numFmtId="0" fontId="5" fillId="30" borderId="41" applyAlignment="1" pivotButton="0" quotePrefix="0" xfId="0">
      <alignment horizontal="center" vertical="center"/>
    </xf>
    <xf numFmtId="0" fontId="5" fillId="30" borderId="49" applyAlignment="1" pivotButton="0" quotePrefix="0" xfId="0">
      <alignment horizontal="center" vertical="center"/>
    </xf>
    <xf numFmtId="0" fontId="5" fillId="30" borderId="42" applyAlignment="1" pivotButton="0" quotePrefix="0" xfId="0">
      <alignment horizontal="center" vertical="center"/>
    </xf>
    <xf numFmtId="0" fontId="5" fillId="30" borderId="18" applyAlignment="1" pivotButton="0" quotePrefix="0" xfId="0">
      <alignment horizontal="right" vertical="center" shrinkToFit="1"/>
    </xf>
    <xf numFmtId="0" fontId="0" fillId="0" borderId="59" applyAlignment="1" pivotButton="0" quotePrefix="0" xfId="0">
      <alignment vertical="center"/>
    </xf>
    <xf numFmtId="0" fontId="0" fillId="0" borderId="22" applyAlignment="1" pivotButton="0" quotePrefix="0" xfId="0">
      <alignment vertical="center"/>
    </xf>
    <xf numFmtId="0" fontId="5" fillId="30" borderId="58" applyAlignment="1" pivotButton="0" quotePrefix="0" xfId="0">
      <alignment horizontal="center" vertical="center" wrapText="1"/>
    </xf>
    <xf numFmtId="0" fontId="5" fillId="30" borderId="38" applyAlignment="1" pivotButton="0" quotePrefix="0" xfId="0">
      <alignment horizontal="center" vertical="center"/>
    </xf>
    <xf numFmtId="0" fontId="5" fillId="30" borderId="55" applyAlignment="1" pivotButton="0" quotePrefix="0" xfId="0">
      <alignment horizontal="center" vertical="center" wrapText="1"/>
    </xf>
    <xf numFmtId="0" fontId="5" fillId="30" borderId="56" applyAlignment="1" pivotButton="0" quotePrefix="0" xfId="0">
      <alignment horizontal="center" vertical="center" wrapText="1"/>
    </xf>
    <xf numFmtId="0" fontId="5" fillId="30" borderId="28" applyAlignment="1" pivotButton="0" quotePrefix="0" xfId="0">
      <alignment horizontal="center" vertical="center" wrapText="1"/>
    </xf>
    <xf numFmtId="0" fontId="5" fillId="0" borderId="0" applyAlignment="1" pivotButton="0" quotePrefix="0" xfId="0">
      <alignment horizontal="left" vertical="center"/>
    </xf>
    <xf numFmtId="0" fontId="5" fillId="47" borderId="18" applyAlignment="1" pivotButton="0" quotePrefix="0" xfId="0">
      <alignment horizontal="right" vertical="center"/>
    </xf>
    <xf numFmtId="0" fontId="5" fillId="47" borderId="18" applyAlignment="1" pivotButton="0" quotePrefix="0" xfId="0">
      <alignment horizontal="left" vertical="center"/>
    </xf>
    <xf numFmtId="170" fontId="5" fillId="30" borderId="44" applyAlignment="1" pivotButton="0" quotePrefix="0" xfId="297">
      <alignment horizontal="center" vertical="center" wrapText="1"/>
    </xf>
    <xf numFmtId="170" fontId="5" fillId="30" borderId="50" applyAlignment="1" pivotButton="0" quotePrefix="0" xfId="297">
      <alignment horizontal="center" vertical="center"/>
    </xf>
    <xf numFmtId="170" fontId="5" fillId="30" borderId="51" applyAlignment="1" pivotButton="0" quotePrefix="0" xfId="297">
      <alignment horizontal="center" vertical="center"/>
    </xf>
    <xf numFmtId="164" fontId="15" fillId="30" borderId="0" applyAlignment="1" pivotButton="0" quotePrefix="0" xfId="0">
      <alignment horizontal="center" vertical="center"/>
    </xf>
    <xf numFmtId="164" fontId="5" fillId="30" borderId="58" applyAlignment="1" pivotButton="0" quotePrefix="0" xfId="297">
      <alignment horizontal="center" vertical="center" wrapText="1"/>
    </xf>
    <xf numFmtId="164" fontId="5" fillId="30" borderId="41" applyAlignment="1" pivotButton="0" quotePrefix="0" xfId="297">
      <alignment horizontal="center" vertical="center" wrapText="1"/>
    </xf>
    <xf numFmtId="164" fontId="5" fillId="30" borderId="38" applyAlignment="1" pivotButton="0" quotePrefix="0" xfId="297">
      <alignment horizontal="center" vertical="center" wrapText="1"/>
    </xf>
    <xf numFmtId="164" fontId="5" fillId="30" borderId="42" applyAlignment="1" pivotButton="0" quotePrefix="0" xfId="297">
      <alignment horizontal="center" vertical="center" wrapText="1"/>
    </xf>
    <xf numFmtId="164" fontId="5" fillId="30" borderId="64" applyAlignment="1" pivotButton="0" quotePrefix="0" xfId="0">
      <alignment horizontal="center" vertical="center" wrapText="1"/>
    </xf>
    <xf numFmtId="164" fontId="5" fillId="30" borderId="65" applyAlignment="1" pivotButton="0" quotePrefix="0" xfId="0">
      <alignment horizontal="center" vertical="center" wrapText="1"/>
    </xf>
    <xf numFmtId="164" fontId="5" fillId="30" borderId="66" applyAlignment="1" pivotButton="0" quotePrefix="0" xfId="0">
      <alignment horizontal="center" vertical="center" wrapText="1"/>
    </xf>
    <xf numFmtId="164" fontId="5" fillId="30" borderId="62" applyAlignment="1" pivotButton="0" quotePrefix="0" xfId="0">
      <alignment horizontal="center" vertical="center" wrapText="1"/>
    </xf>
    <xf numFmtId="164" fontId="5" fillId="30" borderId="63" applyAlignment="1" pivotButton="0" quotePrefix="0" xfId="0">
      <alignment horizontal="center" vertical="center" wrapText="1"/>
    </xf>
    <xf numFmtId="164" fontId="5" fillId="30" borderId="21" applyAlignment="1" pivotButton="0" quotePrefix="0" xfId="0">
      <alignment horizontal="center" vertical="center" wrapText="1"/>
    </xf>
    <xf numFmtId="0" fontId="5" fillId="30" borderId="18" applyAlignment="1" pivotButton="0" quotePrefix="0" xfId="0">
      <alignment horizontal="right" vertical="center" shrinkToFit="1"/>
    </xf>
    <xf numFmtId="164" fontId="5" fillId="30" borderId="42" applyAlignment="1" pivotButton="0" quotePrefix="0" xfId="0">
      <alignment horizontal="center" vertical="center"/>
    </xf>
    <xf numFmtId="164" fontId="5" fillId="30" borderId="16" applyAlignment="1" pivotButton="0" quotePrefix="0" xfId="0">
      <alignment horizontal="center" vertical="center"/>
    </xf>
    <xf numFmtId="164" fontId="5" fillId="30" borderId="61" applyAlignment="1" pivotButton="0" quotePrefix="0" xfId="0">
      <alignment horizontal="center" vertical="center"/>
    </xf>
    <xf numFmtId="164" fontId="5" fillId="30" borderId="18" applyAlignment="1" pivotButton="0" quotePrefix="0" xfId="0">
      <alignment horizontal="center" vertical="center"/>
    </xf>
    <xf numFmtId="164" fontId="5" fillId="30" borderId="54" applyAlignment="1" pivotButton="0" quotePrefix="0" xfId="0">
      <alignment horizontal="center" vertical="center"/>
    </xf>
    <xf numFmtId="164" fontId="5" fillId="30" borderId="59" applyAlignment="1" pivotButton="0" quotePrefix="0" xfId="0">
      <alignment horizontal="center" vertical="center"/>
    </xf>
    <xf numFmtId="164" fontId="5" fillId="30" borderId="0" applyAlignment="1" pivotButton="0" quotePrefix="0" xfId="0">
      <alignment horizontal="center" vertical="center"/>
    </xf>
    <xf numFmtId="164" fontId="5" fillId="30" borderId="67" applyAlignment="1" pivotButton="0" quotePrefix="0" xfId="0">
      <alignment horizontal="center" vertical="center" wrapText="1"/>
    </xf>
    <xf numFmtId="0" fontId="5" fillId="0" borderId="18" applyAlignment="1" pivotButton="0" quotePrefix="0" xfId="0">
      <alignment horizontal="left" vertical="center"/>
    </xf>
    <xf numFmtId="164" fontId="5" fillId="30" borderId="61" applyAlignment="1" pivotButton="0" quotePrefix="0" xfId="0">
      <alignment horizontal="center" vertical="center" wrapText="1"/>
    </xf>
    <xf numFmtId="164" fontId="5" fillId="47" borderId="18" applyAlignment="1" pivotButton="0" quotePrefix="0" xfId="0">
      <alignment horizontal="center" vertical="center" wrapText="1"/>
    </xf>
    <xf numFmtId="164" fontId="5" fillId="47" borderId="59" applyAlignment="1" pivotButton="0" quotePrefix="0" xfId="0">
      <alignment horizontal="center" vertical="center" wrapText="1"/>
    </xf>
    <xf numFmtId="164" fontId="5" fillId="30" borderId="22" applyAlignment="1" pivotButton="0" quotePrefix="0" xfId="0">
      <alignment horizontal="center" vertical="center" wrapText="1"/>
    </xf>
    <xf numFmtId="164" fontId="5" fillId="30" borderId="45" applyAlignment="1" pivotButton="0" quotePrefix="0" xfId="0">
      <alignment horizontal="center" vertical="center"/>
    </xf>
    <xf numFmtId="164" fontId="5" fillId="30" borderId="58" applyAlignment="1" pivotButton="0" quotePrefix="0" xfId="0">
      <alignment horizontal="center" vertical="center" wrapText="1"/>
    </xf>
    <xf numFmtId="164" fontId="5" fillId="30" borderId="56" applyAlignment="1" pivotButton="0" quotePrefix="0" xfId="0">
      <alignment horizontal="center" vertical="center" wrapText="1"/>
    </xf>
    <xf numFmtId="0" fontId="15" fillId="0" borderId="0" applyAlignment="1" pivotButton="0" quotePrefix="0" xfId="314">
      <alignment horizontal="center" vertical="center"/>
    </xf>
    <xf numFmtId="0" fontId="5" fillId="30" borderId="62" applyAlignment="1" pivotButton="0" quotePrefix="0" xfId="314">
      <alignment horizontal="center" vertical="center" wrapText="1"/>
    </xf>
    <xf numFmtId="0" fontId="5" fillId="30" borderId="63" applyAlignment="1" pivotButton="0" quotePrefix="0" xfId="314">
      <alignment horizontal="center" vertical="center" wrapText="1"/>
    </xf>
    <xf numFmtId="0" fontId="5" fillId="30" borderId="21" applyAlignment="1" pivotButton="0" quotePrefix="0" xfId="314">
      <alignment horizontal="center" vertical="center" wrapText="1"/>
    </xf>
    <xf numFmtId="0" fontId="5" fillId="30" borderId="41" applyAlignment="1" pivotButton="0" quotePrefix="0" xfId="314">
      <alignment horizontal="center" vertical="center" wrapText="1"/>
    </xf>
    <xf numFmtId="0" fontId="5" fillId="30" borderId="42" applyAlignment="1" pivotButton="0" quotePrefix="0" xfId="314">
      <alignment horizontal="center" vertical="center" wrapText="1"/>
    </xf>
    <xf numFmtId="0" fontId="5" fillId="30" borderId="16" applyAlignment="1" pivotButton="0" quotePrefix="0" xfId="314">
      <alignment horizontal="center" vertical="center" wrapText="1"/>
    </xf>
    <xf numFmtId="0" fontId="5" fillId="30" borderId="53" applyAlignment="1" pivotButton="0" quotePrefix="0" xfId="314">
      <alignment horizontal="center" vertical="center"/>
    </xf>
    <xf numFmtId="0" fontId="5" fillId="30" borderId="41" applyAlignment="1" pivotButton="0" quotePrefix="0" xfId="314">
      <alignment horizontal="center" vertical="center"/>
    </xf>
    <xf numFmtId="0" fontId="5" fillId="30" borderId="54" applyAlignment="1" pivotButton="0" quotePrefix="0" xfId="314">
      <alignment horizontal="center" vertical="center"/>
    </xf>
    <xf numFmtId="0" fontId="5" fillId="30" borderId="57" applyAlignment="1" pivotButton="0" quotePrefix="0" xfId="314">
      <alignment horizontal="center" vertical="center" wrapText="1"/>
    </xf>
    <xf numFmtId="0" fontId="5" fillId="30" borderId="55" applyAlignment="1" pivotButton="0" quotePrefix="0" xfId="314">
      <alignment horizontal="center" vertical="center" wrapText="1"/>
    </xf>
    <xf numFmtId="0" fontId="5" fillId="30" borderId="56" applyAlignment="1" pivotButton="0" quotePrefix="0" xfId="314">
      <alignment horizontal="center" vertical="center" wrapText="1"/>
    </xf>
    <xf numFmtId="0" fontId="5" fillId="30" borderId="28" applyAlignment="1" pivotButton="0" quotePrefix="0" xfId="314">
      <alignment horizontal="center" vertical="center" wrapText="1"/>
    </xf>
    <xf numFmtId="0" fontId="5" fillId="30" borderId="44" applyAlignment="1" pivotButton="0" quotePrefix="0" xfId="297">
      <alignment horizontal="center" vertical="center" wrapText="1"/>
    </xf>
    <xf numFmtId="0" fontId="5" fillId="30" borderId="50" applyAlignment="1" pivotButton="0" quotePrefix="0" xfId="297">
      <alignment horizontal="center" vertical="center" wrapText="1"/>
    </xf>
    <xf numFmtId="0" fontId="5" fillId="30" borderId="51" applyAlignment="1" pivotButton="0" quotePrefix="0" xfId="297">
      <alignment horizontal="center" vertical="center" wrapText="1"/>
    </xf>
    <xf numFmtId="0" fontId="5" fillId="30" borderId="53" applyAlignment="1" pivotButton="0" quotePrefix="0" xfId="314">
      <alignment horizontal="center" vertical="center" wrapText="1"/>
    </xf>
    <xf numFmtId="0" fontId="5" fillId="30" borderId="54" applyAlignment="1" pivotButton="0" quotePrefix="0" xfId="314">
      <alignment horizontal="center" vertical="center" wrapText="1"/>
    </xf>
    <xf numFmtId="0" fontId="5" fillId="30" borderId="64" applyAlignment="1" pivotButton="0" quotePrefix="0" xfId="314">
      <alignment horizontal="center" vertical="center" wrapText="1"/>
    </xf>
    <xf numFmtId="0" fontId="5" fillId="30" borderId="65" applyAlignment="1" pivotButton="0" quotePrefix="0" xfId="314">
      <alignment horizontal="center" vertical="center" wrapText="1"/>
    </xf>
    <xf numFmtId="0" fontId="5" fillId="30" borderId="66" applyAlignment="1" pivotButton="0" quotePrefix="0" xfId="314">
      <alignment horizontal="center" vertical="center" wrapText="1"/>
    </xf>
    <xf numFmtId="0" fontId="5" fillId="30" borderId="42" applyAlignment="1" pivotButton="0" quotePrefix="0" xfId="314">
      <alignment horizontal="center" vertical="center"/>
    </xf>
    <xf numFmtId="0" fontId="5" fillId="30" borderId="16" applyAlignment="1" pivotButton="0" quotePrefix="0" xfId="314">
      <alignment horizontal="center" vertical="center"/>
    </xf>
    <xf numFmtId="0" fontId="15" fillId="0" borderId="0" applyAlignment="1" pivotButton="0" quotePrefix="0" xfId="314">
      <alignment horizontal="center" vertical="center"/>
    </xf>
    <xf numFmtId="164" fontId="5" fillId="30" borderId="68" applyAlignment="1" pivotButton="0" quotePrefix="0" xfId="297">
      <alignment horizontal="center" vertical="center" wrapText="1"/>
    </xf>
    <xf numFmtId="164" fontId="5" fillId="30" borderId="69" applyAlignment="1" pivotButton="0" quotePrefix="0" xfId="297">
      <alignment horizontal="center" vertical="center" wrapText="1"/>
    </xf>
    <xf numFmtId="164" fontId="5" fillId="30" borderId="70" applyAlignment="1" pivotButton="0" quotePrefix="0" xfId="297">
      <alignment horizontal="center" vertical="center" wrapText="1"/>
    </xf>
    <xf numFmtId="0" fontId="5" fillId="30" borderId="56" applyAlignment="1" pivotButton="0" quotePrefix="0" xfId="314">
      <alignment horizontal="center" vertical="center" wrapText="1"/>
    </xf>
    <xf numFmtId="0" fontId="5" fillId="30" borderId="28" applyAlignment="1" pivotButton="0" quotePrefix="0" xfId="314">
      <alignment horizontal="center" vertical="center" wrapText="1"/>
    </xf>
    <xf numFmtId="0" fontId="5" fillId="30" borderId="42" applyAlignment="1" pivotButton="0" quotePrefix="0" xfId="314">
      <alignment horizontal="center" vertical="center" wrapText="1"/>
    </xf>
    <xf numFmtId="0" fontId="5" fillId="30" borderId="16" applyAlignment="1" pivotButton="0" quotePrefix="0" xfId="314">
      <alignment horizontal="center" vertical="center" wrapText="1"/>
    </xf>
    <xf numFmtId="164" fontId="5" fillId="30" borderId="54" applyAlignment="1" pivotButton="0" quotePrefix="0" xfId="314">
      <alignment horizontal="center" vertical="center" wrapText="1"/>
    </xf>
    <xf numFmtId="0" fontId="5" fillId="30" borderId="41" applyAlignment="1" pivotButton="0" quotePrefix="0" xfId="314">
      <alignment horizontal="center" vertical="center"/>
    </xf>
    <xf numFmtId="164" fontId="5" fillId="30" borderId="53" applyAlignment="1" pivotButton="0" quotePrefix="0" xfId="314">
      <alignment horizontal="center" vertical="center"/>
    </xf>
    <xf numFmtId="164" fontId="5" fillId="30" borderId="41" applyAlignment="1" pivotButton="0" quotePrefix="0" xfId="314">
      <alignment horizontal="center" vertical="center"/>
    </xf>
    <xf numFmtId="164" fontId="5" fillId="30" borderId="61" applyAlignment="1" pivotButton="0" quotePrefix="0" xfId="314">
      <alignment horizontal="center" vertical="center" wrapText="1"/>
    </xf>
    <xf numFmtId="164" fontId="5" fillId="30" borderId="59" applyAlignment="1" pivotButton="0" quotePrefix="0" xfId="314">
      <alignment horizontal="center" vertical="center" wrapText="1"/>
    </xf>
    <xf numFmtId="164" fontId="5" fillId="30" borderId="22" applyAlignment="1" pivotButton="0" quotePrefix="0" xfId="314">
      <alignment horizontal="center" vertical="center" wrapText="1"/>
    </xf>
    <xf numFmtId="164" fontId="5" fillId="30" borderId="53" applyAlignment="1" pivotButton="0" quotePrefix="0" xfId="314">
      <alignment horizontal="center" vertical="center" wrapText="1"/>
    </xf>
    <xf numFmtId="164" fontId="5" fillId="30" borderId="62" applyAlignment="1" pivotButton="0" quotePrefix="0" xfId="314">
      <alignment horizontal="center" vertical="center" wrapText="1"/>
    </xf>
    <xf numFmtId="164" fontId="5" fillId="30" borderId="63" applyAlignment="1" pivotButton="0" quotePrefix="0" xfId="314">
      <alignment horizontal="center" vertical="center" wrapText="1"/>
    </xf>
    <xf numFmtId="164" fontId="5" fillId="30" borderId="21" applyAlignment="1" pivotButton="0" quotePrefix="0" xfId="314">
      <alignment horizontal="center" vertical="center" wrapText="1"/>
    </xf>
    <xf numFmtId="0" fontId="5" fillId="30" borderId="55" applyAlignment="1" pivotButton="0" quotePrefix="0" xfId="314">
      <alignment horizontal="center" vertical="center" wrapText="1"/>
    </xf>
    <xf numFmtId="164" fontId="5" fillId="30" borderId="54" applyAlignment="1" pivotButton="0" quotePrefix="0" xfId="314">
      <alignment horizontal="center" vertical="center"/>
    </xf>
    <xf numFmtId="164" fontId="5" fillId="30" borderId="41" applyAlignment="1" pivotButton="0" quotePrefix="0" xfId="314">
      <alignment horizontal="center" vertical="center" wrapText="1"/>
    </xf>
    <xf numFmtId="164" fontId="5" fillId="30" borderId="42" applyAlignment="1" pivotButton="0" quotePrefix="0" xfId="314">
      <alignment horizontal="center" vertical="center" wrapText="1"/>
    </xf>
    <xf numFmtId="164" fontId="5" fillId="30" borderId="16" applyAlignment="1" pivotButton="0" quotePrefix="0" xfId="314">
      <alignment horizontal="center" vertical="center" wrapText="1"/>
    </xf>
    <xf numFmtId="0" fontId="5" fillId="30" borderId="57" applyAlignment="1" pivotButton="0" quotePrefix="0" xfId="314">
      <alignment horizontal="center" vertical="center" wrapText="1"/>
    </xf>
    <xf numFmtId="164" fontId="5" fillId="30" borderId="42" applyAlignment="1" pivotButton="0" quotePrefix="0" xfId="314">
      <alignment horizontal="center" vertical="center"/>
    </xf>
    <xf numFmtId="164" fontId="5" fillId="30" borderId="16" applyAlignment="1" pivotButton="0" quotePrefix="0" xfId="314">
      <alignment horizontal="center" vertical="center"/>
    </xf>
    <xf numFmtId="0" fontId="5" fillId="0" borderId="18" applyAlignment="1" pivotButton="0" quotePrefix="0" xfId="314">
      <alignment horizontal="left" vertical="center"/>
    </xf>
    <xf numFmtId="164" fontId="5" fillId="47" borderId="60" applyAlignment="1" pivotButton="0" quotePrefix="0" xfId="0">
      <alignment horizontal="center" vertical="center" wrapText="1"/>
    </xf>
    <xf numFmtId="164" fontId="5" fillId="47" borderId="76" applyAlignment="1" pivotButton="0" quotePrefix="0" xfId="0">
      <alignment horizontal="center" vertical="center" wrapText="1"/>
    </xf>
    <xf numFmtId="164" fontId="5" fillId="47" borderId="17" applyAlignment="1" pivotButton="0" quotePrefix="0" xfId="0">
      <alignment horizontal="center" vertical="center" wrapText="1"/>
    </xf>
    <xf numFmtId="164" fontId="5" fillId="47" borderId="73" applyAlignment="1" pivotButton="0" quotePrefix="0" xfId="0">
      <alignment horizontal="center" vertical="center" wrapText="1"/>
    </xf>
    <xf numFmtId="164" fontId="5" fillId="47" borderId="55" applyAlignment="1" pivotButton="0" quotePrefix="0" xfId="0">
      <alignment horizontal="center" vertical="center" wrapText="1"/>
    </xf>
    <xf numFmtId="164" fontId="5" fillId="47" borderId="0" applyAlignment="1" pivotButton="0" quotePrefix="0" xfId="0">
      <alignment horizontal="center" vertical="center" wrapText="1"/>
    </xf>
    <xf numFmtId="164" fontId="5" fillId="47" borderId="39" applyAlignment="1" pivotButton="0" quotePrefix="0" xfId="0">
      <alignment horizontal="center" vertical="center" wrapText="1"/>
    </xf>
    <xf numFmtId="164" fontId="5" fillId="30" borderId="18" applyAlignment="1" pivotButton="0" quotePrefix="0" xfId="297">
      <alignment horizontal="center" vertical="center" wrapText="1"/>
    </xf>
    <xf numFmtId="164" fontId="5" fillId="30" borderId="0" applyAlignment="1" pivotButton="0" quotePrefix="0" xfId="297">
      <alignment horizontal="center" vertical="center" wrapText="1"/>
    </xf>
    <xf numFmtId="164" fontId="5" fillId="30" borderId="71" applyAlignment="1" pivotButton="0" quotePrefix="0" xfId="297">
      <alignment horizontal="center" vertical="center" wrapText="1"/>
    </xf>
    <xf numFmtId="164" fontId="5" fillId="47" borderId="72" applyAlignment="1" pivotButton="0" quotePrefix="0" xfId="0">
      <alignment horizontal="center" vertical="center" wrapText="1"/>
    </xf>
    <xf numFmtId="164" fontId="5" fillId="47" borderId="52" applyAlignment="1" pivotButton="0" quotePrefix="0" xfId="0">
      <alignment horizontal="center" vertical="center" wrapText="1"/>
    </xf>
    <xf numFmtId="164" fontId="5" fillId="47" borderId="64" applyAlignment="1" pivotButton="0" quotePrefix="0" xfId="0">
      <alignment horizontal="center" vertical="center" wrapText="1"/>
    </xf>
    <xf numFmtId="164" fontId="5" fillId="47" borderId="65" applyAlignment="1" pivotButton="0" quotePrefix="0" xfId="0">
      <alignment horizontal="center" vertical="center" wrapText="1"/>
    </xf>
    <xf numFmtId="164" fontId="5" fillId="47" borderId="66" applyAlignment="1" pivotButton="0" quotePrefix="0" xfId="0">
      <alignment horizontal="center" vertical="center" wrapText="1"/>
    </xf>
    <xf numFmtId="164" fontId="5" fillId="30" borderId="74" applyAlignment="1" pivotButton="0" quotePrefix="0" xfId="0">
      <alignment horizontal="center" vertical="center" wrapText="1"/>
    </xf>
    <xf numFmtId="164" fontId="5" fillId="30" borderId="75" applyAlignment="1" pivotButton="0" quotePrefix="0" xfId="0">
      <alignment horizontal="center" vertical="center" wrapText="1"/>
    </xf>
    <xf numFmtId="164" fontId="15" fillId="30" borderId="0" applyAlignment="1" pivotButton="0" quotePrefix="0" xfId="0">
      <alignment horizontal="center" vertical="center" wrapText="1"/>
    </xf>
    <xf numFmtId="0" fontId="5" fillId="0" borderId="0" applyAlignment="1" pivotButton="0" quotePrefix="0" xfId="0">
      <alignment horizontal="right" vertical="center" shrinkToFit="1"/>
    </xf>
    <xf numFmtId="0" fontId="5" fillId="0" borderId="18" applyAlignment="1" pivotButton="0" quotePrefix="0" xfId="0">
      <alignment horizontal="left" vertical="center"/>
    </xf>
    <xf numFmtId="0" fontId="5" fillId="0" borderId="18" applyAlignment="1" pivotButton="0" quotePrefix="0" xfId="0">
      <alignment horizontal="right" vertical="center" shrinkToFit="1"/>
    </xf>
    <xf numFmtId="0" fontId="5" fillId="30" borderId="77" applyAlignment="1" pivotButton="0" quotePrefix="0" xfId="297">
      <alignment horizontal="center" vertical="center" wrapText="1"/>
    </xf>
    <xf numFmtId="0" fontId="5" fillId="30" borderId="20" applyAlignment="1" pivotButton="0" quotePrefix="0" xfId="297">
      <alignment horizontal="center" vertical="center" wrapText="1"/>
    </xf>
    <xf numFmtId="0" fontId="5" fillId="30" borderId="78" applyAlignment="1" pivotButton="0" quotePrefix="0" xfId="297">
      <alignment horizontal="center" vertical="center" wrapText="1"/>
    </xf>
    <xf numFmtId="0" fontId="15" fillId="30" borderId="0" applyAlignment="1" pivotButton="0" quotePrefix="0" xfId="0">
      <alignment horizontal="center" vertical="center"/>
    </xf>
    <xf numFmtId="0" fontId="15" fillId="30" borderId="0" applyAlignment="1" pivotButton="0" quotePrefix="0" xfId="0">
      <alignment horizontal="center" vertical="center"/>
    </xf>
    <xf numFmtId="0" fontId="5" fillId="30" borderId="52" applyAlignment="1" pivotButton="0" quotePrefix="0" xfId="0">
      <alignment horizontal="center" vertical="center"/>
    </xf>
    <xf numFmtId="0" fontId="5" fillId="30" borderId="18" applyAlignment="1" pivotButton="0" quotePrefix="0" xfId="0">
      <alignment horizontal="center" vertical="center"/>
    </xf>
    <xf numFmtId="0" fontId="5" fillId="30" borderId="54" applyAlignment="1" pivotButton="0" quotePrefix="0" xfId="0">
      <alignment horizontal="center" vertical="center"/>
    </xf>
    <xf numFmtId="0" fontId="5" fillId="30" borderId="17" applyAlignment="1" pivotButton="0" quotePrefix="0" xfId="0">
      <alignment horizontal="center" vertical="center"/>
    </xf>
    <xf numFmtId="0" fontId="5" fillId="30" borderId="0" applyAlignment="1" pivotButton="0" quotePrefix="0" xfId="0">
      <alignment horizontal="center" vertical="center"/>
    </xf>
    <xf numFmtId="0" fontId="5" fillId="30" borderId="39" applyAlignment="1" pivotButton="0" quotePrefix="0" xfId="0">
      <alignment horizontal="center" vertical="center"/>
    </xf>
    <xf numFmtId="0" fontId="5" fillId="30" borderId="53" applyAlignment="1" pivotButton="0" quotePrefix="0" xfId="0">
      <alignment horizontal="center" vertical="center" wrapText="1"/>
    </xf>
    <xf numFmtId="0" fontId="5" fillId="30" borderId="30" applyAlignment="1" pivotButton="0" quotePrefix="0" xfId="0">
      <alignment horizontal="center" vertical="center" wrapText="1"/>
    </xf>
    <xf numFmtId="0" fontId="5" fillId="30" borderId="24" applyAlignment="1" pivotButton="0" quotePrefix="0" xfId="0">
      <alignment horizontal="center" vertical="center" wrapText="1"/>
    </xf>
    <xf numFmtId="0" fontId="5" fillId="30" borderId="64" applyAlignment="1" pivotButton="0" quotePrefix="0" xfId="0">
      <alignment horizontal="center" vertical="center" wrapText="1"/>
    </xf>
    <xf numFmtId="0" fontId="5" fillId="30" borderId="65" applyAlignment="1" pivotButton="0" quotePrefix="0" xfId="0">
      <alignment horizontal="center" vertical="center" wrapText="1"/>
    </xf>
    <xf numFmtId="0" fontId="5" fillId="30" borderId="66" applyAlignment="1" pivotButton="0" quotePrefix="0" xfId="0">
      <alignment horizontal="center" vertical="center" wrapText="1"/>
    </xf>
    <xf numFmtId="0" fontId="5" fillId="47" borderId="60" applyAlignment="1" pivotButton="0" quotePrefix="0" xfId="0">
      <alignment horizontal="center" vertical="center" wrapText="1"/>
    </xf>
    <xf numFmtId="0" fontId="5" fillId="47" borderId="76" applyAlignment="1" pivotButton="0" quotePrefix="0" xfId="0">
      <alignment horizontal="center" vertical="center" wrapText="1"/>
    </xf>
    <xf numFmtId="0" fontId="5" fillId="47" borderId="38" applyAlignment="1" pivotButton="0" quotePrefix="0" xfId="0">
      <alignment horizontal="center" vertical="center" wrapText="1"/>
    </xf>
    <xf numFmtId="0" fontId="5" fillId="30" borderId="79" applyAlignment="1" pivotButton="0" quotePrefix="0" xfId="0">
      <alignment horizontal="center" vertical="center" wrapText="1"/>
    </xf>
    <xf numFmtId="0" fontId="5" fillId="30" borderId="75" applyAlignment="1" pivotButton="0" quotePrefix="0" xfId="0">
      <alignment horizontal="center" vertical="center" wrapText="1"/>
    </xf>
    <xf numFmtId="0" fontId="5" fillId="30" borderId="56" applyAlignment="1" pivotButton="0" quotePrefix="0" xfId="0">
      <alignment horizontal="center" vertical="center" wrapText="1"/>
    </xf>
    <xf numFmtId="0" fontId="5" fillId="30" borderId="52" applyAlignment="1" pivotButton="0" quotePrefix="0" xfId="0">
      <alignment horizontal="center" vertical="center" wrapText="1"/>
    </xf>
    <xf numFmtId="0" fontId="5" fillId="30" borderId="17" applyAlignment="1" pivotButton="0" quotePrefix="0" xfId="0">
      <alignment horizontal="center" vertical="center" wrapText="1"/>
    </xf>
    <xf numFmtId="0" fontId="5" fillId="30" borderId="27" applyAlignment="1" pivotButton="0" quotePrefix="0" xfId="0">
      <alignment horizontal="center" vertical="center" wrapText="1"/>
    </xf>
    <xf numFmtId="0" fontId="5" fillId="30" borderId="61" applyAlignment="1" pivotButton="0" quotePrefix="0" xfId="0">
      <alignment horizontal="center" vertical="center" wrapText="1"/>
    </xf>
    <xf numFmtId="0" fontId="5" fillId="30" borderId="18" applyAlignment="1" pivotButton="0" quotePrefix="0" xfId="0">
      <alignment horizontal="center" vertical="center" wrapText="1"/>
    </xf>
    <xf numFmtId="0" fontId="5" fillId="30" borderId="54" applyAlignment="1" pivotButton="0" quotePrefix="0" xfId="0">
      <alignment horizontal="center" vertical="center" wrapText="1"/>
    </xf>
    <xf numFmtId="0" fontId="5" fillId="30" borderId="58" applyAlignment="1" pivotButton="0" quotePrefix="0" xfId="0">
      <alignment horizontal="center" vertical="center" wrapText="1"/>
    </xf>
    <xf numFmtId="0" fontId="5" fillId="30" borderId="56" applyAlignment="1" pivotButton="0" quotePrefix="0" xfId="0">
      <alignment horizontal="center" vertical="center"/>
    </xf>
    <xf numFmtId="0" fontId="5" fillId="30" borderId="28" applyAlignment="1" pivotButton="0" quotePrefix="0" xfId="0">
      <alignment horizontal="center" vertical="center"/>
    </xf>
    <xf numFmtId="0" fontId="5" fillId="30" borderId="83" applyAlignment="1" pivotButton="0" quotePrefix="0" xfId="0">
      <alignment horizontal="center" vertical="center" wrapText="1"/>
    </xf>
    <xf numFmtId="0" fontId="5" fillId="30" borderId="84" applyAlignment="1" pivotButton="0" quotePrefix="0" xfId="0">
      <alignment horizontal="center" vertical="center"/>
    </xf>
    <xf numFmtId="0" fontId="5" fillId="30" borderId="29" applyAlignment="1" pivotButton="0" quotePrefix="0" xfId="0">
      <alignment horizontal="center" vertical="center"/>
    </xf>
    <xf numFmtId="0" fontId="5" fillId="30" borderId="85" applyAlignment="1" pivotButton="0" quotePrefix="0" xfId="0">
      <alignment horizontal="center" vertical="center"/>
    </xf>
    <xf numFmtId="0" fontId="5" fillId="30" borderId="86" applyAlignment="1" pivotButton="0" quotePrefix="0" xfId="0">
      <alignment horizontal="center" vertical="center"/>
    </xf>
    <xf numFmtId="0" fontId="5" fillId="30" borderId="87" applyAlignment="1" pivotButton="0" quotePrefix="0" xfId="0">
      <alignment horizontal="center" vertical="center"/>
    </xf>
    <xf numFmtId="0" fontId="5" fillId="30" borderId="30" applyAlignment="1" pivotButton="0" quotePrefix="0" xfId="0">
      <alignment horizontal="center" vertical="center"/>
    </xf>
    <xf numFmtId="0" fontId="5" fillId="47" borderId="24" applyAlignment="1" pivotButton="0" quotePrefix="0" xfId="0">
      <alignment horizontal="center" vertical="center"/>
    </xf>
    <xf numFmtId="0" fontId="5" fillId="30" borderId="49" applyAlignment="1" pivotButton="0" quotePrefix="0" xfId="0">
      <alignment horizontal="center" vertical="center" wrapText="1"/>
    </xf>
    <xf numFmtId="0" fontId="5" fillId="30" borderId="40" applyAlignment="1" pivotButton="0" quotePrefix="0" xfId="0">
      <alignment horizontal="center" vertical="center" wrapText="1"/>
    </xf>
    <xf numFmtId="0" fontId="5" fillId="30" borderId="80" applyAlignment="1" pivotButton="0" quotePrefix="0" xfId="297">
      <alignment horizontal="center" vertical="center" wrapText="1"/>
    </xf>
    <xf numFmtId="0" fontId="5" fillId="30" borderId="81" applyAlignment="1" pivotButton="0" quotePrefix="0" xfId="297">
      <alignment horizontal="center" vertical="center"/>
    </xf>
    <xf numFmtId="0" fontId="5" fillId="30" borderId="82" applyAlignment="1" pivotButton="0" quotePrefix="0" xfId="297">
      <alignment horizontal="center" vertical="center"/>
    </xf>
    <xf numFmtId="0" fontId="5" fillId="30" borderId="41" applyAlignment="1" pivotButton="0" quotePrefix="0" xfId="0">
      <alignment horizontal="center" vertical="center" wrapText="1"/>
    </xf>
    <xf numFmtId="0" fontId="5" fillId="30" borderId="42" applyAlignment="1" pivotButton="0" quotePrefix="0" xfId="0">
      <alignment horizontal="center" vertical="center"/>
    </xf>
    <xf numFmtId="0" fontId="5" fillId="30" borderId="16" applyAlignment="1" pivotButton="0" quotePrefix="0" xfId="0">
      <alignment horizontal="center" vertical="center"/>
    </xf>
    <xf numFmtId="0" fontId="15" fillId="30" borderId="0" applyAlignment="1" pivotButton="0" quotePrefix="0" xfId="315">
      <alignment horizontal="center" vertical="center"/>
    </xf>
    <xf numFmtId="0" fontId="5" fillId="30" borderId="61" applyAlignment="1" pivotButton="0" quotePrefix="0" xfId="315">
      <alignment horizontal="center" vertical="center" wrapText="1"/>
    </xf>
    <xf numFmtId="0" fontId="5" fillId="30" borderId="18" applyAlignment="1" pivotButton="0" quotePrefix="0" xfId="315">
      <alignment horizontal="center" vertical="center" wrapText="1"/>
    </xf>
    <xf numFmtId="0" fontId="5" fillId="30" borderId="77" applyAlignment="1" pivotButton="0" quotePrefix="0" xfId="315">
      <alignment horizontal="center" vertical="center" wrapText="1"/>
    </xf>
    <xf numFmtId="0" fontId="15" fillId="30" borderId="0" applyAlignment="1" pivotButton="0" quotePrefix="0" xfId="315">
      <alignment horizontal="center" vertical="center"/>
    </xf>
    <xf numFmtId="0" fontId="5" fillId="30" borderId="44" applyAlignment="1" pivotButton="0" quotePrefix="0" xfId="299">
      <alignment horizontal="center" vertical="center" wrapText="1"/>
    </xf>
    <xf numFmtId="0" fontId="5" fillId="30" borderId="51" applyAlignment="1" pivotButton="0" quotePrefix="0" xfId="299">
      <alignment horizontal="center" vertical="center"/>
    </xf>
    <xf numFmtId="0" fontId="5" fillId="30" borderId="88" applyAlignment="1" pivotButton="0" quotePrefix="0" xfId="315">
      <alignment horizontal="center" vertical="center" wrapText="1"/>
    </xf>
    <xf numFmtId="0" fontId="5" fillId="30" borderId="89" applyAlignment="1" pivotButton="0" quotePrefix="0" xfId="315">
      <alignment horizontal="center" vertical="center"/>
    </xf>
    <xf numFmtId="0" fontId="5" fillId="30" borderId="45" applyAlignment="1" pivotButton="0" quotePrefix="0" xfId="315">
      <alignment horizontal="center" vertical="center"/>
    </xf>
    <xf numFmtId="0" fontId="5" fillId="30" borderId="47" applyAlignment="1" pivotButton="0" quotePrefix="0" xfId="315">
      <alignment horizontal="center" vertical="center"/>
    </xf>
    <xf numFmtId="0" fontId="5" fillId="30" borderId="0" applyAlignment="1" pivotButton="0" quotePrefix="0" xfId="0">
      <alignment horizontal="left" vertical="center" wrapText="1"/>
    </xf>
    <xf numFmtId="0" fontId="5" fillId="30" borderId="77" applyAlignment="1" pivotButton="0" quotePrefix="0" xfId="0">
      <alignment horizontal="center" vertical="center" wrapText="1"/>
    </xf>
    <xf numFmtId="0" fontId="5" fillId="30" borderId="96" applyAlignment="1" pivotButton="0" quotePrefix="0" xfId="0">
      <alignment horizontal="center" vertical="center" wrapText="1"/>
    </xf>
    <xf numFmtId="0" fontId="5" fillId="30" borderId="42" applyAlignment="1" pivotButton="0" quotePrefix="0" xfId="0">
      <alignment horizontal="center" vertical="center" wrapText="1"/>
    </xf>
    <xf numFmtId="0" fontId="5" fillId="47" borderId="16" applyAlignment="1" pivotButton="0" quotePrefix="0" xfId="0">
      <alignment horizontal="center" vertical="center" wrapText="1"/>
    </xf>
    <xf numFmtId="0" fontId="5" fillId="47" borderId="0" applyAlignment="1" pivotButton="0" quotePrefix="0" xfId="0">
      <alignment horizontal="left" vertical="center"/>
    </xf>
    <xf numFmtId="0" fontId="5" fillId="30" borderId="49" applyAlignment="1" pivotButton="0" quotePrefix="0" xfId="0">
      <alignment horizontal="center" vertical="center"/>
    </xf>
    <xf numFmtId="0" fontId="5" fillId="30" borderId="57" applyAlignment="1" pivotButton="0" quotePrefix="0" xfId="0">
      <alignment horizontal="center" vertical="center" wrapText="1"/>
    </xf>
    <xf numFmtId="0" fontId="5" fillId="30" borderId="93" applyAlignment="1" pivotButton="0" quotePrefix="0" xfId="298">
      <alignment horizontal="center" vertical="center" wrapText="1"/>
    </xf>
    <xf numFmtId="0" fontId="5" fillId="30" borderId="94" applyAlignment="1" pivotButton="0" quotePrefix="0" xfId="298">
      <alignment horizontal="center" vertical="center" wrapText="1"/>
    </xf>
    <xf numFmtId="0" fontId="5" fillId="30" borderId="95" applyAlignment="1" pivotButton="0" quotePrefix="0" xfId="298">
      <alignment horizontal="center" vertical="center" wrapText="1"/>
    </xf>
    <xf numFmtId="0" fontId="5" fillId="30" borderId="88" applyAlignment="1" pivotButton="0" quotePrefix="0" xfId="0">
      <alignment horizontal="center" vertical="center" wrapText="1"/>
    </xf>
    <xf numFmtId="0" fontId="5" fillId="30" borderId="6" applyAlignment="1" pivotButton="0" quotePrefix="0" xfId="0">
      <alignment horizontal="center" vertical="center" wrapText="1"/>
    </xf>
    <xf numFmtId="0" fontId="5" fillId="30" borderId="89" applyAlignment="1" pivotButton="0" quotePrefix="0" xfId="0">
      <alignment horizontal="center" vertical="center" wrapText="1"/>
    </xf>
    <xf numFmtId="0" fontId="5" fillId="30" borderId="90" applyAlignment="1" pivotButton="0" quotePrefix="0" xfId="0">
      <alignment horizontal="center" vertical="center" wrapText="1"/>
    </xf>
    <xf numFmtId="0" fontId="5" fillId="30" borderId="33" applyAlignment="1" pivotButton="0" quotePrefix="0" xfId="0">
      <alignment horizontal="center" vertical="center" wrapText="1"/>
    </xf>
    <xf numFmtId="0" fontId="5" fillId="30" borderId="91" applyAlignment="1" pivotButton="0" quotePrefix="0" xfId="0">
      <alignment horizontal="center" vertical="center" wrapText="1"/>
    </xf>
    <xf numFmtId="0" fontId="5" fillId="30" borderId="92" applyAlignment="1" pivotButton="0" quotePrefix="0" xfId="0">
      <alignment horizontal="center" vertical="center"/>
    </xf>
    <xf numFmtId="0" fontId="5" fillId="30" borderId="43" applyAlignment="1" pivotButton="0" quotePrefix="0" xfId="0">
      <alignment horizontal="center" vertical="center"/>
    </xf>
    <xf numFmtId="0" fontId="5" fillId="30" borderId="58" applyAlignment="1" pivotButton="0" quotePrefix="0" xfId="0">
      <alignment horizontal="center" vertical="center"/>
    </xf>
    <xf numFmtId="0" fontId="5" fillId="30" borderId="38" applyAlignment="1" pivotButton="0" quotePrefix="0" xfId="0">
      <alignment horizontal="center" vertical="center"/>
    </xf>
    <xf numFmtId="0" fontId="5" fillId="30" borderId="28" applyAlignment="1" pivotButton="0" quotePrefix="0" xfId="0">
      <alignment horizontal="center" vertical="center" wrapText="1"/>
    </xf>
    <xf numFmtId="0" fontId="5" fillId="30" borderId="55" applyAlignment="1" pivotButton="0" quotePrefix="0" xfId="0">
      <alignment horizontal="center" vertical="center" wrapText="1"/>
    </xf>
    <xf numFmtId="0" fontId="2" fillId="30" borderId="79" applyAlignment="1" pivotButton="0" quotePrefix="0" xfId="0">
      <alignment horizontal="center" vertical="center" wrapText="1"/>
    </xf>
    <xf numFmtId="0" fontId="2" fillId="30" borderId="23" applyAlignment="1" pivotButton="0" quotePrefix="0" xfId="0">
      <alignment horizontal="center" vertical="center"/>
    </xf>
    <xf numFmtId="0" fontId="5" fillId="30" borderId="79" applyAlignment="1" pivotButton="0" quotePrefix="0" xfId="0">
      <alignment horizontal="center" vertical="center" wrapText="1"/>
    </xf>
    <xf numFmtId="0" fontId="5" fillId="30" borderId="38" applyAlignment="1" pivotButton="0" quotePrefix="0" xfId="0">
      <alignment horizontal="center" vertical="center" wrapText="1"/>
    </xf>
    <xf numFmtId="0" fontId="5" fillId="30" borderId="73" applyAlignment="1" pivotButton="0" quotePrefix="0" xfId="0">
      <alignment horizontal="center" vertical="center" wrapText="1"/>
    </xf>
    <xf numFmtId="0" fontId="5" fillId="47" borderId="28" applyAlignment="1" pivotButton="0" quotePrefix="0" xfId="0">
      <alignment horizontal="center" vertical="center" wrapText="1"/>
    </xf>
    <xf numFmtId="0" fontId="5" fillId="30" borderId="76" applyAlignment="1" pivotButton="0" quotePrefix="0" xfId="0">
      <alignment horizontal="center" vertical="center" wrapText="1"/>
    </xf>
    <xf numFmtId="0" fontId="2" fillId="30" borderId="57" applyAlignment="1" pivotButton="0" quotePrefix="0" xfId="0">
      <alignment horizontal="center" vertical="center" wrapText="1"/>
    </xf>
    <xf numFmtId="0" fontId="2" fillId="30" borderId="16" applyAlignment="1" pivotButton="0" quotePrefix="0" xfId="0">
      <alignment horizontal="center" vertical="center"/>
    </xf>
    <xf numFmtId="0" fontId="2" fillId="30" borderId="42" applyAlignment="1" pivotButton="0" quotePrefix="0" xfId="0">
      <alignment horizontal="center" vertical="center" wrapText="1"/>
    </xf>
    <xf numFmtId="0" fontId="5" fillId="30" borderId="45" applyAlignment="1" pivotButton="0" quotePrefix="0" xfId="0">
      <alignment horizontal="center" vertical="center" wrapText="1"/>
    </xf>
    <xf numFmtId="0" fontId="5" fillId="30" borderId="46" applyAlignment="1" pivotButton="0" quotePrefix="0" xfId="0">
      <alignment horizontal="center" vertical="center"/>
    </xf>
    <xf numFmtId="0" fontId="5" fillId="30" borderId="47" applyAlignment="1" pivotButton="0" quotePrefix="0" xfId="0">
      <alignment horizontal="center" vertical="center"/>
    </xf>
    <xf numFmtId="0" fontId="5" fillId="30" borderId="92" applyAlignment="1" pivotButton="0" quotePrefix="0" xfId="0">
      <alignment horizontal="center" vertical="center" wrapText="1"/>
    </xf>
    <xf numFmtId="0" fontId="5" fillId="30" borderId="83" applyAlignment="1" pivotButton="0" quotePrefix="0" xfId="0">
      <alignment horizontal="center" vertical="center" wrapText="1"/>
    </xf>
    <xf numFmtId="0" fontId="5" fillId="30" borderId="84" applyAlignment="1" pivotButton="0" quotePrefix="0" xfId="0">
      <alignment horizontal="center" vertical="center" wrapText="1"/>
    </xf>
    <xf numFmtId="0" fontId="5" fillId="0" borderId="18" applyAlignment="1" pivotButton="0" quotePrefix="0" xfId="0">
      <alignment horizontal="left" vertical="center"/>
    </xf>
    <xf numFmtId="170" fontId="5" fillId="30" borderId="44" applyAlignment="1" pivotButton="0" quotePrefix="0" xfId="298">
      <alignment horizontal="center" vertical="center" wrapText="1"/>
    </xf>
    <xf numFmtId="170" fontId="5" fillId="30" borderId="50" applyAlignment="1" pivotButton="0" quotePrefix="0" xfId="298">
      <alignment horizontal="center" vertical="center"/>
    </xf>
    <xf numFmtId="170" fontId="5" fillId="30" borderId="51" applyAlignment="1" pivotButton="0" quotePrefix="0" xfId="298">
      <alignment horizontal="center" vertical="center"/>
    </xf>
    <xf numFmtId="0" fontId="0" fillId="30" borderId="56" applyAlignment="1" pivotButton="0" quotePrefix="0" xfId="0">
      <alignment horizontal="center" vertical="center"/>
    </xf>
    <xf numFmtId="0" fontId="0" fillId="30" borderId="42" applyAlignment="1" pivotButton="0" quotePrefix="0" xfId="0">
      <alignment horizontal="center" vertical="center"/>
    </xf>
    <xf numFmtId="0" fontId="5" fillId="30" borderId="18" applyAlignment="1" pivotButton="0" quotePrefix="0" xfId="0">
      <alignment horizontal="center" vertical="center"/>
    </xf>
    <xf numFmtId="0" fontId="5" fillId="30" borderId="54" applyAlignment="1" pivotButton="0" quotePrefix="0" xfId="0">
      <alignment horizontal="center" vertical="center"/>
    </xf>
    <xf numFmtId="0" fontId="5" fillId="30" borderId="97" applyAlignment="1" pivotButton="0" quotePrefix="0" xfId="0">
      <alignment horizontal="center" vertical="center"/>
    </xf>
    <xf numFmtId="0" fontId="5" fillId="30" borderId="73" applyAlignment="1" pivotButton="0" quotePrefix="0" xfId="0">
      <alignment horizontal="center" vertical="center"/>
    </xf>
    <xf numFmtId="0" fontId="5" fillId="30" borderId="55" applyAlignment="1" pivotButton="0" quotePrefix="0" xfId="0">
      <alignment horizontal="center" vertical="center"/>
    </xf>
    <xf numFmtId="0" fontId="5" fillId="0" borderId="18" applyAlignment="1" pivotButton="0" quotePrefix="0" xfId="0">
      <alignment horizontal="right" vertical="center" shrinkToFit="1"/>
    </xf>
    <xf numFmtId="0" fontId="5" fillId="47" borderId="42" applyAlignment="1" pivotButton="0" quotePrefix="0" xfId="0">
      <alignment horizontal="center" vertical="center" wrapText="1"/>
    </xf>
    <xf numFmtId="0" fontId="5" fillId="47" borderId="16" applyAlignment="1" pivotButton="0" quotePrefix="0" xfId="0">
      <alignment horizontal="center" vertical="center"/>
    </xf>
    <xf numFmtId="0" fontId="5" fillId="47" borderId="84" applyAlignment="1" pivotButton="0" quotePrefix="0" xfId="0">
      <alignment horizontal="center" vertical="center" wrapText="1"/>
    </xf>
    <xf numFmtId="0" fontId="5" fillId="47" borderId="29" applyAlignment="1" pivotButton="0" quotePrefix="0" xfId="0">
      <alignment horizontal="center" vertical="center" wrapText="1"/>
    </xf>
    <xf numFmtId="0" fontId="5" fillId="47" borderId="60" applyAlignment="1" pivotButton="0" quotePrefix="0" xfId="0">
      <alignment horizontal="center" vertical="center" wrapText="1"/>
    </xf>
    <xf numFmtId="0" fontId="5" fillId="47" borderId="38" applyAlignment="1" pivotButton="0" quotePrefix="0" xfId="0">
      <alignment horizontal="center" vertical="center" wrapText="1"/>
    </xf>
    <xf numFmtId="0" fontId="5" fillId="47" borderId="56" applyAlignment="1" pivotButton="0" quotePrefix="0" xfId="0">
      <alignment horizontal="center" vertical="center" wrapText="1"/>
    </xf>
    <xf numFmtId="0" fontId="5" fillId="47" borderId="28" applyAlignment="1" pivotButton="0" quotePrefix="0" xfId="0">
      <alignment horizontal="center" vertical="center"/>
    </xf>
    <xf numFmtId="0" fontId="99" fillId="47" borderId="16" applyAlignment="1" pivotButton="0" quotePrefix="0" xfId="0">
      <alignment horizontal="center" vertical="center"/>
    </xf>
    <xf numFmtId="0" fontId="5" fillId="30" borderId="52" applyAlignment="1" pivotButton="0" quotePrefix="0" xfId="0">
      <alignment horizontal="center" vertical="center" wrapText="1"/>
    </xf>
    <xf numFmtId="0" fontId="5" fillId="30" borderId="72" applyAlignment="1" pivotButton="0" quotePrefix="0" xfId="0">
      <alignment horizontal="center" vertical="center" wrapText="1"/>
    </xf>
    <xf numFmtId="0" fontId="15" fillId="47" borderId="0" applyAlignment="1" pivotButton="0" quotePrefix="0" xfId="0">
      <alignment horizontal="center" vertical="center"/>
    </xf>
    <xf numFmtId="0" fontId="5" fillId="47" borderId="74" applyAlignment="1" pivotButton="0" quotePrefix="0" xfId="0">
      <alignment horizontal="center" vertical="center" wrapText="1"/>
    </xf>
    <xf numFmtId="0" fontId="5" fillId="47" borderId="27" applyAlignment="1" pivotButton="0" quotePrefix="0" xfId="0">
      <alignment horizontal="center" vertical="center" wrapText="1"/>
    </xf>
    <xf numFmtId="0" fontId="5" fillId="30" borderId="0" applyAlignment="1" pivotButton="0" quotePrefix="0" xfId="312">
      <alignment horizontal="left" vertical="center" wrapText="1"/>
    </xf>
    <xf numFmtId="0" fontId="5" fillId="0" borderId="0" applyAlignment="1" pivotButton="0" quotePrefix="0" xfId="0">
      <alignment horizontal="right" vertical="center" shrinkToFit="1"/>
    </xf>
    <xf numFmtId="0" fontId="53" fillId="0" borderId="42" applyAlignment="1" pivotButton="0" quotePrefix="0" xfId="312">
      <alignment horizontal="center" vertical="center" wrapText="1"/>
    </xf>
    <xf numFmtId="0" fontId="53" fillId="0" borderId="16" applyAlignment="1" pivotButton="0" quotePrefix="0" xfId="312">
      <alignment horizontal="center" vertical="center" wrapText="1"/>
    </xf>
    <xf numFmtId="0" fontId="52" fillId="30" borderId="49" applyAlignment="1" pivotButton="0" quotePrefix="0" xfId="312">
      <alignment horizontal="center" vertical="center" wrapText="1"/>
    </xf>
    <xf numFmtId="0" fontId="52" fillId="30" borderId="24" applyAlignment="1" pivotButton="0" quotePrefix="0" xfId="312">
      <alignment horizontal="center" vertical="center" wrapText="1"/>
    </xf>
    <xf numFmtId="0" fontId="53" fillId="0" borderId="49" applyAlignment="1" pivotButton="0" quotePrefix="0" xfId="312">
      <alignment horizontal="center" vertical="center" wrapText="1"/>
    </xf>
    <xf numFmtId="0" fontId="53" fillId="0" borderId="24" applyAlignment="1" pivotButton="0" quotePrefix="0" xfId="312">
      <alignment horizontal="center" vertical="center" wrapText="1"/>
    </xf>
    <xf numFmtId="0" fontId="53" fillId="0" borderId="56" applyAlignment="1" pivotButton="0" quotePrefix="0" xfId="312">
      <alignment horizontal="center" vertical="center" wrapText="1"/>
    </xf>
    <xf numFmtId="0" fontId="53" fillId="0" borderId="28" applyAlignment="1" pivotButton="0" quotePrefix="0" xfId="312">
      <alignment horizontal="center" vertical="center" wrapText="1"/>
    </xf>
    <xf numFmtId="0" fontId="52" fillId="30" borderId="96" applyAlignment="1" pivotButton="0" quotePrefix="0" xfId="312">
      <alignment horizontal="center" vertical="center" wrapText="1"/>
    </xf>
    <xf numFmtId="0" fontId="52" fillId="30" borderId="66" applyAlignment="1" pivotButton="0" quotePrefix="0" xfId="312">
      <alignment horizontal="center" vertical="center"/>
    </xf>
    <xf numFmtId="0" fontId="53" fillId="0" borderId="60" applyAlignment="1" pivotButton="0" quotePrefix="0" xfId="312">
      <alignment horizontal="center" vertical="center" wrapText="1"/>
    </xf>
    <xf numFmtId="0" fontId="53" fillId="0" borderId="22" applyAlignment="1" pivotButton="0" quotePrefix="0" xfId="312">
      <alignment horizontal="center" vertical="center" wrapText="1"/>
    </xf>
    <xf numFmtId="0" fontId="5" fillId="30" borderId="0" applyAlignment="1" pivotButton="0" quotePrefix="0" xfId="312">
      <alignment horizontal="left" vertical="center"/>
    </xf>
    <xf numFmtId="0" fontId="52" fillId="30" borderId="42" applyAlignment="1" pivotButton="0" quotePrefix="0" xfId="312">
      <alignment horizontal="center" vertical="center" wrapText="1"/>
    </xf>
    <xf numFmtId="0" fontId="52" fillId="30" borderId="56" applyAlignment="1" pivotButton="0" quotePrefix="0" xfId="312">
      <alignment horizontal="center" vertical="center" wrapText="1"/>
    </xf>
    <xf numFmtId="0" fontId="52" fillId="30" borderId="79" applyAlignment="1" pivotButton="0" quotePrefix="0" xfId="312">
      <alignment horizontal="center" vertical="center" wrapText="1"/>
    </xf>
    <xf numFmtId="0" fontId="5" fillId="30" borderId="74" applyAlignment="1" pivotButton="0" quotePrefix="1" xfId="312">
      <alignment horizontal="center" vertical="center" shrinkToFit="1"/>
    </xf>
    <xf numFmtId="0" fontId="5" fillId="30" borderId="104" applyAlignment="1" pivotButton="0" quotePrefix="1" xfId="312">
      <alignment horizontal="center" vertical="center" shrinkToFit="1"/>
    </xf>
    <xf numFmtId="0" fontId="52" fillId="30" borderId="57" applyAlignment="1" pivotButton="0" quotePrefix="0" xfId="312">
      <alignment horizontal="center" vertical="center" wrapText="1"/>
    </xf>
    <xf numFmtId="170" fontId="5" fillId="30" borderId="52" applyAlignment="1" pivotButton="0" quotePrefix="0" xfId="298">
      <alignment horizontal="center" vertical="center" wrapText="1"/>
    </xf>
    <xf numFmtId="170" fontId="5" fillId="30" borderId="90" applyAlignment="1" pivotButton="0" quotePrefix="0" xfId="298">
      <alignment horizontal="center" vertical="center" wrapText="1"/>
    </xf>
    <xf numFmtId="170" fontId="5" fillId="30" borderId="17" applyAlignment="1" pivotButton="0" quotePrefix="0" xfId="298">
      <alignment horizontal="center" vertical="center" wrapText="1"/>
    </xf>
    <xf numFmtId="170" fontId="5" fillId="30" borderId="33" applyAlignment="1" pivotButton="0" quotePrefix="0" xfId="298">
      <alignment horizontal="center" vertical="center" wrapText="1"/>
    </xf>
    <xf numFmtId="170" fontId="5" fillId="30" borderId="72" applyAlignment="1" pivotButton="0" quotePrefix="0" xfId="298">
      <alignment horizontal="center" vertical="center" wrapText="1"/>
    </xf>
    <xf numFmtId="170" fontId="5" fillId="30" borderId="98" applyAlignment="1" pivotButton="0" quotePrefix="0" xfId="298">
      <alignment horizontal="center" vertical="center" wrapText="1"/>
    </xf>
    <xf numFmtId="0" fontId="8" fillId="30" borderId="17" applyAlignment="1" pivotButton="0" quotePrefix="1" xfId="312">
      <alignment horizontal="center" vertical="center" shrinkToFit="1"/>
    </xf>
    <xf numFmtId="0" fontId="8" fillId="30" borderId="20" applyAlignment="1" pivotButton="0" quotePrefix="1" xfId="312">
      <alignment horizontal="center" vertical="center" shrinkToFit="1"/>
    </xf>
    <xf numFmtId="0" fontId="15" fillId="30" borderId="0" applyAlignment="1" pivotButton="0" quotePrefix="0" xfId="312">
      <alignment horizontal="center" vertical="center" wrapText="1"/>
    </xf>
    <xf numFmtId="0" fontId="15" fillId="30" borderId="0" applyAlignment="1" pivotButton="0" quotePrefix="0" xfId="312">
      <alignment horizontal="center" vertical="center"/>
    </xf>
    <xf numFmtId="0" fontId="5" fillId="30" borderId="17" applyAlignment="1" pivotButton="0" quotePrefix="1" xfId="312">
      <alignment horizontal="center" vertical="center" shrinkToFit="1"/>
    </xf>
    <xf numFmtId="0" fontId="5" fillId="30" borderId="20" applyAlignment="1" pivotButton="0" quotePrefix="1" xfId="312">
      <alignment horizontal="center" vertical="center" shrinkToFit="1"/>
    </xf>
    <xf numFmtId="170" fontId="5" fillId="30" borderId="80" applyAlignment="1" pivotButton="0" quotePrefix="0" xfId="298">
      <alignment horizontal="center" vertical="center" wrapText="1"/>
    </xf>
    <xf numFmtId="170" fontId="5" fillId="30" borderId="81" applyAlignment="1" pivotButton="0" quotePrefix="0" xfId="298">
      <alignment horizontal="center" vertical="center"/>
    </xf>
    <xf numFmtId="170" fontId="5" fillId="30" borderId="82" applyAlignment="1" pivotButton="0" quotePrefix="0" xfId="298">
      <alignment horizontal="center" vertical="center"/>
    </xf>
    <xf numFmtId="170" fontId="52" fillId="30" borderId="74" applyAlignment="1" pivotButton="0" quotePrefix="0" xfId="298">
      <alignment horizontal="center" vertical="center" wrapText="1"/>
    </xf>
    <xf numFmtId="170" fontId="52" fillId="30" borderId="27" applyAlignment="1" pivotButton="0" quotePrefix="0" xfId="298">
      <alignment horizontal="center" vertical="center"/>
    </xf>
    <xf numFmtId="0" fontId="52" fillId="30" borderId="45" applyAlignment="1" pivotButton="0" quotePrefix="0" xfId="312">
      <alignment horizontal="center" vertical="center" wrapText="1"/>
    </xf>
    <xf numFmtId="0" fontId="52" fillId="30" borderId="43" applyAlignment="1" pivotButton="0" quotePrefix="0" xfId="312">
      <alignment horizontal="center" vertical="center" wrapText="1"/>
    </xf>
    <xf numFmtId="0" fontId="52" fillId="30" borderId="44" applyAlignment="1" pivotButton="0" quotePrefix="0" xfId="312">
      <alignment horizontal="center" vertical="center" wrapText="1"/>
    </xf>
    <xf numFmtId="170" fontId="52" fillId="30" borderId="54" applyAlignment="1" pivotButton="0" quotePrefix="0" xfId="298">
      <alignment horizontal="center" vertical="center" wrapText="1"/>
    </xf>
    <xf numFmtId="170" fontId="52" fillId="30" borderId="39" applyAlignment="1" pivotButton="0" quotePrefix="0" xfId="298">
      <alignment horizontal="center" vertical="center"/>
    </xf>
    <xf numFmtId="170" fontId="52" fillId="30" borderId="55" applyAlignment="1" pivotButton="0" quotePrefix="0" xfId="298">
      <alignment horizontal="center" vertical="center"/>
    </xf>
    <xf numFmtId="0" fontId="52" fillId="30" borderId="92" applyAlignment="1" pivotButton="0" quotePrefix="0" xfId="312">
      <alignment horizontal="center" vertical="center" wrapText="1"/>
    </xf>
    <xf numFmtId="0" fontId="52" fillId="30" borderId="58" applyAlignment="1" pivotButton="0" quotePrefix="0" xfId="312">
      <alignment horizontal="center" vertical="center" wrapText="1"/>
    </xf>
    <xf numFmtId="0" fontId="5" fillId="0" borderId="0" applyAlignment="1" pivotButton="0" quotePrefix="0" xfId="0">
      <alignment horizontal="left" vertical="center" shrinkToFit="1"/>
    </xf>
    <xf numFmtId="0" fontId="5" fillId="30" borderId="43" applyAlignment="1" pivotButton="0" quotePrefix="0" xfId="0">
      <alignment horizontal="center" vertical="center" wrapText="1"/>
    </xf>
    <xf numFmtId="0" fontId="5" fillId="30" borderId="75" applyAlignment="1" pivotButton="0" quotePrefix="0" xfId="0">
      <alignment horizontal="center" vertical="center"/>
    </xf>
    <xf numFmtId="0" fontId="5" fillId="30" borderId="99" applyAlignment="1" pivotButton="0" quotePrefix="0" xfId="0">
      <alignment horizontal="center" vertical="center"/>
    </xf>
    <xf numFmtId="0" fontId="5" fillId="0" borderId="18" applyAlignment="1" pivotButton="0" quotePrefix="0" xfId="0">
      <alignment horizontal="left" vertical="center" shrinkToFit="1"/>
    </xf>
    <xf numFmtId="0" fontId="5" fillId="30" borderId="83" applyAlignment="1" pivotButton="0" quotePrefix="0" xfId="0">
      <alignment horizontal="center" vertical="center"/>
    </xf>
    <xf numFmtId="0" fontId="5" fillId="30" borderId="56" applyAlignment="1" pivotButton="0" quotePrefix="0" xfId="0">
      <alignment horizontal="center" vertical="center"/>
    </xf>
    <xf numFmtId="0" fontId="5" fillId="30" borderId="84" applyAlignment="1" pivotButton="0" quotePrefix="0" xfId="0">
      <alignment horizontal="center" vertical="center"/>
    </xf>
    <xf numFmtId="0" fontId="5" fillId="30" borderId="29" applyAlignment="1" pivotButton="0" quotePrefix="0" xfId="0">
      <alignment horizontal="center" vertical="center"/>
    </xf>
    <xf numFmtId="0" fontId="5" fillId="30" borderId="67" applyAlignment="1" pivotButton="0" quotePrefix="0" xfId="297">
      <alignment horizontal="center" vertical="center" wrapText="1"/>
    </xf>
    <xf numFmtId="0" fontId="5" fillId="30" borderId="21" applyAlignment="1" pivotButton="0" quotePrefix="0" xfId="297">
      <alignment horizontal="center" vertical="center" wrapText="1"/>
    </xf>
    <xf numFmtId="0" fontId="5" fillId="30" borderId="0" applyAlignment="1" pivotButton="0" quotePrefix="0" xfId="0">
      <alignment horizontal="center" vertical="center" wrapText="1"/>
    </xf>
    <xf numFmtId="0" fontId="5" fillId="30" borderId="39" applyAlignment="1" pivotButton="0" quotePrefix="0" xfId="0">
      <alignment horizontal="center" vertical="center" wrapText="1"/>
    </xf>
    <xf numFmtId="0" fontId="5" fillId="30" borderId="49" applyAlignment="1" pivotButton="0" quotePrefix="0" xfId="297">
      <alignment horizontal="center" vertical="center" wrapText="1"/>
    </xf>
    <xf numFmtId="0" fontId="5" fillId="30" borderId="24" applyAlignment="1" pivotButton="0" quotePrefix="0" xfId="297">
      <alignment horizontal="center" vertical="center" wrapText="1"/>
    </xf>
    <xf numFmtId="0" fontId="5" fillId="30" borderId="38" applyAlignment="1" pivotButton="0" quotePrefix="0" xfId="297">
      <alignment horizontal="center" vertical="center" wrapText="1"/>
    </xf>
    <xf numFmtId="0" fontId="5" fillId="30" borderId="40" applyAlignment="1" pivotButton="0" quotePrefix="0" xfId="297">
      <alignment horizontal="center" vertical="center" wrapText="1"/>
    </xf>
    <xf numFmtId="0" fontId="5" fillId="30" borderId="59" applyAlignment="1" pivotButton="0" quotePrefix="0" xfId="0">
      <alignment horizontal="center" vertical="center" wrapText="1"/>
    </xf>
    <xf numFmtId="0" fontId="5" fillId="30" borderId="45" applyAlignment="1" pivotButton="0" quotePrefix="0" xfId="0">
      <alignment horizontal="center" vertical="center" wrapText="1"/>
    </xf>
    <xf numFmtId="0" fontId="5" fillId="30" borderId="46" applyAlignment="1" pivotButton="0" quotePrefix="0" xfId="0">
      <alignment horizontal="center" vertical="center" wrapText="1"/>
    </xf>
    <xf numFmtId="0" fontId="5" fillId="30" borderId="47" applyAlignment="1" pivotButton="0" quotePrefix="0" xfId="0">
      <alignment horizontal="center" vertical="center" wrapText="1"/>
    </xf>
    <xf numFmtId="164" fontId="15" fillId="30" borderId="0" applyAlignment="1" pivotButton="0" quotePrefix="0" xfId="0">
      <alignment horizontal="center" vertical="center"/>
    </xf>
    <xf numFmtId="164" fontId="5" fillId="30" borderId="0" applyAlignment="1" pivotButton="0" quotePrefix="0" xfId="0">
      <alignment horizontal="left" vertical="center"/>
    </xf>
    <xf numFmtId="164" fontId="5" fillId="30" borderId="0" applyAlignment="1" pivotButton="0" quotePrefix="0" xfId="0">
      <alignment horizontal="right" vertical="center"/>
    </xf>
    <xf numFmtId="164" fontId="5" fillId="30" borderId="44" applyAlignment="1" pivotButton="0" quotePrefix="0" xfId="297">
      <alignment horizontal="center" vertical="center" wrapText="1"/>
    </xf>
    <xf numFmtId="164" fontId="5" fillId="30" borderId="106" applyAlignment="1" pivotButton="0" quotePrefix="0" xfId="0">
      <alignment horizontal="center" vertical="center" wrapText="1"/>
    </xf>
    <xf numFmtId="164" fontId="5" fillId="30" borderId="41" applyAlignment="1" pivotButton="0" quotePrefix="0" xfId="0">
      <alignment horizontal="center" vertical="center" wrapText="1"/>
    </xf>
    <xf numFmtId="164" fontId="5" fillId="30" borderId="107" applyAlignment="1" pivotButton="0" quotePrefix="0" xfId="0">
      <alignment horizontal="center" vertical="center" wrapText="1"/>
    </xf>
    <xf numFmtId="164" fontId="5" fillId="30" borderId="108" applyAlignment="1" pivotButton="0" quotePrefix="0" xfId="0">
      <alignment horizontal="center" vertical="center" wrapText="1"/>
    </xf>
    <xf numFmtId="164" fontId="5" fillId="30" borderId="44" applyAlignment="1" pivotButton="0" quotePrefix="0" xfId="0">
      <alignment horizontal="center" vertical="center" wrapText="1"/>
    </xf>
    <xf numFmtId="0" fontId="0" fillId="0" borderId="44" pivotButton="0" quotePrefix="0" xfId="0"/>
    <xf numFmtId="164" fontId="5" fillId="30" borderId="45" applyAlignment="1" pivotButton="0" quotePrefix="0" xfId="0">
      <alignment horizontal="center" vertical="center" wrapText="1"/>
    </xf>
    <xf numFmtId="0" fontId="0" fillId="0" borderId="20" pivotButton="0" quotePrefix="0" xfId="0"/>
    <xf numFmtId="0" fontId="0" fillId="0" borderId="17" pivotButton="0" quotePrefix="0" xfId="0"/>
    <xf numFmtId="0" fontId="0" fillId="0" borderId="30" pivotButton="0" quotePrefix="0" xfId="0"/>
    <xf numFmtId="0" fontId="0" fillId="0" borderId="39" pivotButton="0" quotePrefix="0" xfId="0"/>
    <xf numFmtId="164" fontId="5" fillId="47" borderId="28" applyAlignment="1" pivotButton="0" quotePrefix="0" xfId="0">
      <alignment horizontal="center" vertical="center" wrapText="1"/>
    </xf>
    <xf numFmtId="164" fontId="5" fillId="30" borderId="16" applyAlignment="1" pivotButton="0" quotePrefix="0" xfId="0">
      <alignment horizontal="center" vertical="center" wrapText="1"/>
    </xf>
    <xf numFmtId="0" fontId="0" fillId="0" borderId="105" pivotButton="0" quotePrefix="0" xfId="0"/>
    <xf numFmtId="0" fontId="0" fillId="0" borderId="27" pivotButton="0" quotePrefix="0" xfId="0"/>
    <xf numFmtId="0" fontId="0" fillId="0" borderId="57" pivotButton="0" quotePrefix="0" xfId="0"/>
    <xf numFmtId="0" fontId="0" fillId="0" borderId="24" pivotButton="0" quotePrefix="0" xfId="0"/>
    <xf numFmtId="0" fontId="0" fillId="0" borderId="40" pivotButton="0" quotePrefix="0" xfId="0"/>
    <xf numFmtId="0" fontId="0" fillId="0" borderId="72" pivotButton="0" quotePrefix="0" xfId="0"/>
    <xf numFmtId="165" fontId="8" fillId="48" borderId="17" applyAlignment="1" pivotButton="0" quotePrefix="0" xfId="0">
      <alignment vertical="center"/>
    </xf>
    <xf numFmtId="165" fontId="8" fillId="48" borderId="0" applyAlignment="1" pivotButton="0" quotePrefix="0" xfId="0">
      <alignment vertical="center"/>
    </xf>
    <xf numFmtId="165" fontId="8" fillId="48" borderId="20" applyAlignment="1" pivotButton="0" quotePrefix="0" xfId="0">
      <alignment vertical="center"/>
    </xf>
    <xf numFmtId="165" fontId="5" fillId="47" borderId="17" applyAlignment="1" pivotButton="0" quotePrefix="0" xfId="0">
      <alignment vertical="center"/>
    </xf>
    <xf numFmtId="165" fontId="5" fillId="47" borderId="0" applyAlignment="1" pivotButton="0" quotePrefix="0" xfId="0">
      <alignment vertical="center"/>
    </xf>
    <xf numFmtId="165" fontId="5" fillId="47" borderId="20" applyAlignment="1" pivotButton="0" quotePrefix="0" xfId="0">
      <alignment vertical="center"/>
    </xf>
    <xf numFmtId="165" fontId="8" fillId="47" borderId="17" applyAlignment="1" pivotButton="0" quotePrefix="0" xfId="0">
      <alignment vertical="center"/>
    </xf>
    <xf numFmtId="165" fontId="8" fillId="47" borderId="0" applyAlignment="1" pivotButton="0" quotePrefix="0" xfId="0">
      <alignment vertical="center"/>
    </xf>
    <xf numFmtId="165" fontId="8" fillId="47" borderId="20" applyAlignment="1" pivotButton="0" quotePrefix="0" xfId="0">
      <alignment vertical="center"/>
    </xf>
    <xf numFmtId="165" fontId="5" fillId="0" borderId="17" applyAlignment="1" pivotButton="0" quotePrefix="0" xfId="0">
      <alignment vertical="center"/>
    </xf>
    <xf numFmtId="165" fontId="5" fillId="0" borderId="0" applyAlignment="1" pivotButton="0" quotePrefix="0" xfId="0">
      <alignment vertical="center"/>
    </xf>
    <xf numFmtId="165" fontId="5" fillId="0" borderId="20" applyAlignment="1" pivotButton="0" quotePrefix="0" xfId="0">
      <alignment vertical="center"/>
    </xf>
    <xf numFmtId="164" fontId="5" fillId="0" borderId="0" applyAlignment="1" pivotButton="0" quotePrefix="0" xfId="0">
      <alignment horizontal="left" vertical="center" wrapText="1"/>
    </xf>
    <xf numFmtId="164" fontId="5" fillId="0" borderId="17" applyAlignment="1" pivotButton="0" quotePrefix="0" xfId="0">
      <alignment horizontal="left" vertical="center"/>
    </xf>
    <xf numFmtId="165" fontId="5" fillId="47" borderId="17" applyAlignment="1" pivotButton="0" quotePrefix="0" xfId="0">
      <alignment horizontal="center" vertical="center"/>
    </xf>
    <xf numFmtId="165" fontId="5" fillId="47" borderId="0" applyAlignment="1" pivotButton="0" quotePrefix="0" xfId="0">
      <alignment horizontal="center" vertical="center"/>
    </xf>
    <xf numFmtId="164" fontId="5" fillId="0" borderId="17" applyAlignment="1" pivotButton="0" quotePrefix="0" xfId="0">
      <alignment horizontal="left" vertical="center" wrapText="1"/>
    </xf>
    <xf numFmtId="164" fontId="5" fillId="0" borderId="0" applyAlignment="1" pivotButton="0" quotePrefix="0" xfId="0">
      <alignment horizontal="left" vertical="center"/>
    </xf>
    <xf numFmtId="164" fontId="5" fillId="30" borderId="31" applyAlignment="1" pivotButton="0" quotePrefix="0" xfId="0">
      <alignment horizontal="left" vertical="center" wrapText="1"/>
    </xf>
    <xf numFmtId="165" fontId="5" fillId="0" borderId="1" applyAlignment="1" pivotButton="0" quotePrefix="0" xfId="0">
      <alignment vertical="center"/>
    </xf>
    <xf numFmtId="0" fontId="0" fillId="0" borderId="1" pivotButton="0" quotePrefix="0" xfId="0"/>
    <xf numFmtId="0" fontId="0" fillId="0" borderId="48" pivotButton="0" quotePrefix="0" xfId="0"/>
    <xf numFmtId="170" fontId="5" fillId="30" borderId="44" applyAlignment="1" pivotButton="0" quotePrefix="0" xfId="297">
      <alignment horizontal="center" vertical="center" wrapText="1"/>
    </xf>
    <xf numFmtId="0" fontId="0" fillId="0" borderId="18" pivotButton="0" quotePrefix="0" xfId="0"/>
    <xf numFmtId="0" fontId="0" fillId="0" borderId="54" pivotButton="0" quotePrefix="0" xfId="0"/>
    <xf numFmtId="170" fontId="5" fillId="30" borderId="106" applyAlignment="1" pivotButton="0" quotePrefix="0" xfId="297">
      <alignment horizontal="center" vertical="center" wrapText="1"/>
    </xf>
    <xf numFmtId="0" fontId="0" fillId="0" borderId="97" pivotButton="0" quotePrefix="0" xfId="0"/>
    <xf numFmtId="0" fontId="0" fillId="0" borderId="73" pivotButton="0" quotePrefix="0" xfId="0"/>
    <xf numFmtId="0" fontId="0" fillId="0" borderId="55" pivotButton="0" quotePrefix="0" xfId="0"/>
    <xf numFmtId="0" fontId="0" fillId="0" borderId="59" pivotButton="0" quotePrefix="0" xfId="0"/>
    <xf numFmtId="0" fontId="5" fillId="30" borderId="23" applyAlignment="1" pivotButton="0" quotePrefix="0" xfId="0">
      <alignment horizontal="center" vertical="center" wrapText="1"/>
    </xf>
    <xf numFmtId="0" fontId="0" fillId="0" borderId="22" pivotButton="0" quotePrefix="0" xfId="0"/>
    <xf numFmtId="165" fontId="5" fillId="47" borderId="17" applyAlignment="1" pivotButton="0" quotePrefix="0" xfId="0">
      <alignment vertical="center" shrinkToFit="1"/>
    </xf>
    <xf numFmtId="165" fontId="5" fillId="47" borderId="0" applyAlignment="1" pivotButton="0" quotePrefix="0" xfId="0">
      <alignment vertical="center" shrinkToFit="1"/>
    </xf>
    <xf numFmtId="165" fontId="5" fillId="0" borderId="0" applyAlignment="1" pivotButton="0" quotePrefix="0" xfId="0">
      <alignment horizontal="right" vertical="center" shrinkToFit="1"/>
    </xf>
    <xf numFmtId="165" fontId="8" fillId="47" borderId="17" applyAlignment="1" pivotButton="0" quotePrefix="0" xfId="0">
      <alignment vertical="center" shrinkToFit="1"/>
    </xf>
    <xf numFmtId="165" fontId="8" fillId="47" borderId="0" applyAlignment="1" pivotButton="0" quotePrefix="0" xfId="0">
      <alignment vertical="center" shrinkToFit="1"/>
    </xf>
    <xf numFmtId="165" fontId="99" fillId="47" borderId="17" applyAlignment="1" pivotButton="0" quotePrefix="0" xfId="0">
      <alignment vertical="center" shrinkToFit="1"/>
    </xf>
    <xf numFmtId="165" fontId="99" fillId="47" borderId="0" applyAlignment="1" pivotButton="0" quotePrefix="0" xfId="0">
      <alignment vertical="center" shrinkToFit="1"/>
    </xf>
    <xf numFmtId="165" fontId="5" fillId="48" borderId="17" applyAlignment="1" pivotButton="0" quotePrefix="0" xfId="0">
      <alignment vertical="center" shrinkToFit="1"/>
    </xf>
    <xf numFmtId="165" fontId="5" fillId="48" borderId="0" applyAlignment="1" pivotButton="0" quotePrefix="0" xfId="0">
      <alignment vertical="center" shrinkToFit="1"/>
    </xf>
    <xf numFmtId="165" fontId="5" fillId="48" borderId="0" applyAlignment="1" pivotButton="0" quotePrefix="0" xfId="0">
      <alignment horizontal="right" vertical="center" shrinkToFit="1"/>
    </xf>
    <xf numFmtId="165" fontId="5" fillId="48" borderId="19" applyAlignment="1" pivotButton="0" quotePrefix="0" xfId="0">
      <alignment vertical="center" shrinkToFit="1"/>
    </xf>
    <xf numFmtId="164" fontId="5" fillId="30" borderId="110" applyAlignment="1" pivotButton="0" quotePrefix="0" xfId="0">
      <alignment horizontal="center" vertical="center" wrapText="1"/>
    </xf>
    <xf numFmtId="164" fontId="5" fillId="30" borderId="58" applyAlignment="1" pivotButton="0" quotePrefix="0" xfId="297">
      <alignment horizontal="center" vertical="center" wrapText="1"/>
    </xf>
    <xf numFmtId="164" fontId="5" fillId="30" borderId="109" applyAlignment="1" pivotButton="0" quotePrefix="0" xfId="0">
      <alignment horizontal="center" vertical="center" wrapText="1"/>
    </xf>
    <xf numFmtId="0" fontId="0" fillId="0" borderId="63" pivotButton="0" quotePrefix="0" xfId="0"/>
    <xf numFmtId="0" fontId="0" fillId="0" borderId="65" pivotButton="0" quotePrefix="0" xfId="0"/>
    <xf numFmtId="0" fontId="0" fillId="0" borderId="21" pivotButton="0" quotePrefix="0" xfId="0"/>
    <xf numFmtId="0" fontId="0" fillId="0" borderId="66" pivotButton="0" quotePrefix="0" xfId="0"/>
    <xf numFmtId="165" fontId="5" fillId="47" borderId="20" applyAlignment="1" pivotButton="0" quotePrefix="0" xfId="0">
      <alignment vertical="center" shrinkToFit="1"/>
    </xf>
    <xf numFmtId="165" fontId="8" fillId="47" borderId="20" applyAlignment="1" pivotButton="0" quotePrefix="0" xfId="0">
      <alignment vertical="center" shrinkToFit="1"/>
    </xf>
    <xf numFmtId="165" fontId="99" fillId="47" borderId="0" applyAlignment="1" pivotButton="0" quotePrefix="0" xfId="0">
      <alignment vertical="center"/>
    </xf>
    <xf numFmtId="165" fontId="99" fillId="47" borderId="20" applyAlignment="1" pivotButton="0" quotePrefix="0" xfId="0">
      <alignment vertical="center" shrinkToFit="1"/>
    </xf>
    <xf numFmtId="165" fontId="5" fillId="0" borderId="17" applyAlignment="1" pivotButton="0" quotePrefix="0" xfId="0">
      <alignment vertical="center" shrinkToFit="1"/>
    </xf>
    <xf numFmtId="165" fontId="5" fillId="48" borderId="17" applyAlignment="1" pivotButton="0" quotePrefix="0" xfId="0">
      <alignment vertical="center"/>
    </xf>
    <xf numFmtId="165" fontId="5" fillId="48" borderId="0" applyAlignment="1" pivotButton="0" quotePrefix="0" xfId="0">
      <alignment vertical="center"/>
    </xf>
    <xf numFmtId="165" fontId="5" fillId="0" borderId="18" applyAlignment="1" pivotButton="0" quotePrefix="0" xfId="0">
      <alignment vertical="center"/>
    </xf>
    <xf numFmtId="164" fontId="5" fillId="30" borderId="58" applyAlignment="1" pivotButton="0" quotePrefix="0" xfId="0">
      <alignment horizontal="center" vertical="center" wrapText="1"/>
    </xf>
    <xf numFmtId="164" fontId="5" fillId="30" borderId="53" applyAlignment="1" pivotButton="0" quotePrefix="0" xfId="0">
      <alignment horizontal="center" vertical="center"/>
    </xf>
    <xf numFmtId="164" fontId="5" fillId="30" borderId="53" applyAlignment="1" pivotButton="0" quotePrefix="0" xfId="0">
      <alignment horizontal="center" vertical="center" wrapText="1"/>
    </xf>
    <xf numFmtId="164" fontId="5" fillId="47" borderId="18" applyAlignment="1" pivotButton="0" quotePrefix="0" xfId="0">
      <alignment horizontal="center" vertical="center" wrapText="1"/>
    </xf>
    <xf numFmtId="164" fontId="5" fillId="30" borderId="111" applyAlignment="1" pivotButton="0" quotePrefix="0" xfId="0">
      <alignment horizontal="center" vertical="center" wrapText="1"/>
    </xf>
    <xf numFmtId="164" fontId="5" fillId="30" borderId="45" applyAlignment="1" pivotButton="0" quotePrefix="0" xfId="0">
      <alignment horizontal="center" vertical="center"/>
    </xf>
    <xf numFmtId="164" fontId="5" fillId="30" borderId="89" applyAlignment="1" pivotButton="0" quotePrefix="0" xfId="0">
      <alignment horizontal="center" vertical="center" wrapText="1"/>
    </xf>
    <xf numFmtId="165" fontId="5" fillId="0" borderId="0" applyAlignment="1" pivotButton="0" quotePrefix="0" xfId="0">
      <alignment vertical="center" shrinkToFit="1"/>
    </xf>
    <xf numFmtId="165" fontId="97" fillId="47" borderId="0" applyAlignment="1" pivotButton="0" quotePrefix="0" xfId="0">
      <alignment horizontal="right" vertical="center" shrinkToFit="1"/>
    </xf>
    <xf numFmtId="165" fontId="97" fillId="47" borderId="0" applyAlignment="1" pivotButton="0" quotePrefix="0" xfId="0">
      <alignment vertical="center" shrinkToFit="1"/>
    </xf>
    <xf numFmtId="165" fontId="8" fillId="0" borderId="17" applyAlignment="1" pivotButton="0" quotePrefix="0" xfId="0">
      <alignment vertical="center" shrinkToFit="1"/>
    </xf>
    <xf numFmtId="165" fontId="8" fillId="0" borderId="0" applyAlignment="1" pivotButton="0" quotePrefix="0" xfId="0">
      <alignment vertical="center" shrinkToFit="1"/>
    </xf>
    <xf numFmtId="165" fontId="98" fillId="47" borderId="0" applyAlignment="1" pivotButton="0" quotePrefix="0" xfId="0">
      <alignment horizontal="right" vertical="center" shrinkToFit="1"/>
    </xf>
    <xf numFmtId="165" fontId="98" fillId="47" borderId="0" applyAlignment="1" pivotButton="0" quotePrefix="0" xfId="0">
      <alignment vertical="center" shrinkToFit="1"/>
    </xf>
    <xf numFmtId="165" fontId="8" fillId="47" borderId="0" applyAlignment="1" pivotButton="0" quotePrefix="0" xfId="0">
      <alignment horizontal="right" vertical="center" shrinkToFit="1"/>
    </xf>
    <xf numFmtId="165" fontId="8" fillId="0" borderId="0" applyAlignment="1" pivotButton="0" quotePrefix="0" xfId="0">
      <alignment horizontal="right" vertical="center" shrinkToFit="1"/>
    </xf>
    <xf numFmtId="165" fontId="99" fillId="0" borderId="0" applyAlignment="1" pivotButton="0" quotePrefix="0" xfId="0">
      <alignment vertical="center" shrinkToFit="1"/>
    </xf>
    <xf numFmtId="165" fontId="5" fillId="48" borderId="17" applyAlignment="1" pivotButton="0" quotePrefix="0" xfId="269">
      <alignment vertical="center" shrinkToFit="1"/>
    </xf>
    <xf numFmtId="165" fontId="5" fillId="48" borderId="0" applyAlignment="1" pivotButton="0" quotePrefix="0" xfId="269">
      <alignment vertical="center" shrinkToFit="1"/>
    </xf>
    <xf numFmtId="165" fontId="5" fillId="47" borderId="0" applyAlignment="1" pivotButton="0" quotePrefix="0" xfId="269">
      <alignment vertical="center" shrinkToFit="1"/>
    </xf>
    <xf numFmtId="165" fontId="5" fillId="47" borderId="4" applyAlignment="1" pivotButton="0" quotePrefix="0" xfId="269">
      <alignment vertical="center" shrinkToFit="1"/>
    </xf>
    <xf numFmtId="165" fontId="0" fillId="0" borderId="18" applyAlignment="1" pivotButton="0" quotePrefix="0" xfId="0">
      <alignment vertical="center"/>
    </xf>
    <xf numFmtId="165" fontId="5" fillId="0" borderId="18" applyAlignment="1" pivotButton="0" quotePrefix="0" xfId="269">
      <alignment vertical="center" shrinkToFit="1"/>
    </xf>
    <xf numFmtId="164" fontId="5" fillId="30" borderId="18" applyAlignment="1" pivotButton="0" quotePrefix="0" xfId="0">
      <alignment horizontal="center" vertical="center"/>
    </xf>
    <xf numFmtId="165" fontId="5" fillId="47" borderId="0" applyAlignment="1" pivotButton="0" quotePrefix="0" xfId="0">
      <alignment horizontal="right" vertical="center" shrinkToFit="1"/>
    </xf>
    <xf numFmtId="165" fontId="5" fillId="47" borderId="20" applyAlignment="1" pivotButton="0" quotePrefix="0" xfId="0">
      <alignment horizontal="right" vertical="center" shrinkToFit="1"/>
    </xf>
    <xf numFmtId="165" fontId="8" fillId="47" borderId="20" applyAlignment="1" pivotButton="0" quotePrefix="0" xfId="0">
      <alignment horizontal="right" vertical="center" shrinkToFit="1"/>
    </xf>
    <xf numFmtId="165" fontId="5" fillId="47" borderId="17" applyAlignment="1" pivotButton="0" quotePrefix="0" xfId="269">
      <alignment vertical="center" shrinkToFit="1"/>
    </xf>
    <xf numFmtId="0" fontId="5" fillId="30" borderId="110" applyAlignment="1" pivotButton="0" quotePrefix="0" xfId="314">
      <alignment horizontal="center" vertical="center" wrapText="1"/>
    </xf>
    <xf numFmtId="0" fontId="0" fillId="0" borderId="43" pivotButton="0" quotePrefix="0" xfId="0"/>
    <xf numFmtId="0" fontId="0" fillId="0" borderId="58" pivotButton="0" quotePrefix="0" xfId="0"/>
    <xf numFmtId="0" fontId="5" fillId="30" borderId="58" applyAlignment="1" pivotButton="0" quotePrefix="0" xfId="314">
      <alignment horizontal="center" vertical="center"/>
    </xf>
    <xf numFmtId="0" fontId="5" fillId="30" borderId="58" applyAlignment="1" pivotButton="0" quotePrefix="0" xfId="314">
      <alignment horizontal="center" vertical="center" wrapText="1"/>
    </xf>
    <xf numFmtId="0" fontId="5" fillId="30" borderId="109" applyAlignment="1" pivotButton="0" quotePrefix="0" xfId="314">
      <alignment horizontal="center" vertical="center" wrapText="1"/>
    </xf>
    <xf numFmtId="165" fontId="5" fillId="47" borderId="17" applyAlignment="1" pivotButton="0" quotePrefix="0" xfId="314">
      <alignment vertical="center" shrinkToFit="1"/>
    </xf>
    <xf numFmtId="165" fontId="5" fillId="47" borderId="0" applyAlignment="1" pivotButton="0" quotePrefix="0" xfId="314">
      <alignment vertical="center" shrinkToFit="1"/>
    </xf>
    <xf numFmtId="165" fontId="5" fillId="47" borderId="0" applyAlignment="1" pivotButton="0" quotePrefix="0" xfId="314">
      <alignment horizontal="right" vertical="center" shrinkToFit="1"/>
    </xf>
    <xf numFmtId="165" fontId="8" fillId="47" borderId="17" applyAlignment="1" pivotButton="0" quotePrefix="0" xfId="314">
      <alignment vertical="center" shrinkToFit="1"/>
    </xf>
    <xf numFmtId="165" fontId="8" fillId="47" borderId="0" applyAlignment="1" pivotButton="0" quotePrefix="0" xfId="314">
      <alignment vertical="center" shrinkToFit="1"/>
    </xf>
    <xf numFmtId="165" fontId="8" fillId="47" borderId="0" applyAlignment="1" pivotButton="0" quotePrefix="0" xfId="314">
      <alignment horizontal="right" vertical="center" shrinkToFit="1"/>
    </xf>
    <xf numFmtId="165" fontId="99" fillId="47" borderId="0" applyAlignment="1" pivotButton="0" quotePrefix="0" xfId="314">
      <alignment vertical="center" shrinkToFit="1"/>
    </xf>
    <xf numFmtId="164" fontId="5" fillId="30" borderId="0" applyAlignment="1" pivotButton="0" quotePrefix="0" xfId="314">
      <alignment horizontal="left" vertical="center"/>
    </xf>
    <xf numFmtId="164" fontId="5" fillId="30" borderId="4" applyAlignment="1" pivotButton="0" quotePrefix="0" xfId="314">
      <alignment horizontal="right" vertical="center"/>
    </xf>
    <xf numFmtId="164" fontId="5" fillId="30" borderId="110" applyAlignment="1" pivotButton="0" quotePrefix="0" xfId="314">
      <alignment horizontal="center" vertical="center" wrapText="1"/>
    </xf>
    <xf numFmtId="164" fontId="5" fillId="30" borderId="41" applyAlignment="1" pivotButton="0" quotePrefix="0" xfId="314">
      <alignment horizontal="center" vertical="center" wrapText="1"/>
    </xf>
    <xf numFmtId="164" fontId="5" fillId="30" borderId="41" applyAlignment="1" pivotButton="0" quotePrefix="0" xfId="314">
      <alignment horizontal="center" vertical="center"/>
    </xf>
    <xf numFmtId="164" fontId="5" fillId="30" borderId="58" applyAlignment="1" pivotButton="0" quotePrefix="0" xfId="314">
      <alignment horizontal="center" vertical="center"/>
    </xf>
    <xf numFmtId="164" fontId="5" fillId="30" borderId="58" applyAlignment="1" pivotButton="0" quotePrefix="0" xfId="314">
      <alignment horizontal="center" vertical="center" wrapText="1"/>
    </xf>
    <xf numFmtId="164" fontId="5" fillId="30" borderId="111" applyAlignment="1" pivotButton="0" quotePrefix="0" xfId="314">
      <alignment horizontal="center" vertical="center" wrapText="1"/>
    </xf>
    <xf numFmtId="164" fontId="5" fillId="30" borderId="68" applyAlignment="1" pivotButton="0" quotePrefix="0" xfId="297">
      <alignment horizontal="center" vertical="center" wrapText="1"/>
    </xf>
    <xf numFmtId="0" fontId="0" fillId="0" borderId="26" pivotButton="0" quotePrefix="0" xfId="0"/>
    <xf numFmtId="0" fontId="0" fillId="0" borderId="68" pivotButton="0" quotePrefix="0" xfId="0"/>
    <xf numFmtId="165" fontId="97" fillId="47" borderId="0" applyAlignment="1" pivotButton="0" quotePrefix="0" xfId="314">
      <alignment horizontal="right" vertical="center" shrinkToFit="1"/>
    </xf>
    <xf numFmtId="165" fontId="97" fillId="47" borderId="0" applyAlignment="1" pivotButton="0" quotePrefix="0" xfId="314">
      <alignment vertical="center" shrinkToFit="1"/>
    </xf>
    <xf numFmtId="165" fontId="98" fillId="47" borderId="0" applyAlignment="1" pivotButton="0" quotePrefix="0" xfId="314">
      <alignment horizontal="right" vertical="center" shrinkToFit="1"/>
    </xf>
    <xf numFmtId="165" fontId="98" fillId="47" borderId="0" applyAlignment="1" pivotButton="0" quotePrefix="0" xfId="314">
      <alignment vertical="center" shrinkToFit="1"/>
    </xf>
    <xf numFmtId="165" fontId="5" fillId="47" borderId="26" applyAlignment="1" pivotButton="0" quotePrefix="0" xfId="314">
      <alignment vertical="center" shrinkToFit="1"/>
    </xf>
    <xf numFmtId="164" fontId="15" fillId="30" borderId="0" applyAlignment="1" pivotButton="0" quotePrefix="0" xfId="0">
      <alignment horizontal="center" vertical="center" wrapText="1"/>
    </xf>
    <xf numFmtId="164" fontId="5" fillId="30" borderId="112" applyAlignment="1" pivotButton="0" quotePrefix="0" xfId="297">
      <alignment horizontal="center" vertical="center" wrapText="1"/>
    </xf>
    <xf numFmtId="164" fontId="5" fillId="47" borderId="45" applyAlignment="1" pivotButton="0" quotePrefix="0" xfId="0">
      <alignment horizontal="center" vertical="center" wrapText="1"/>
    </xf>
    <xf numFmtId="164" fontId="5" fillId="47" borderId="109" applyAlignment="1" pivotButton="0" quotePrefix="0" xfId="0">
      <alignment horizontal="center" vertical="center" wrapText="1"/>
    </xf>
    <xf numFmtId="164" fontId="5" fillId="30" borderId="6" applyAlignment="1" pivotButton="0" quotePrefix="0" xfId="0">
      <alignment horizontal="center" vertical="center" wrapText="1"/>
    </xf>
    <xf numFmtId="0" fontId="0" fillId="0" borderId="75" pivotButton="0" quotePrefix="0" xfId="0"/>
    <xf numFmtId="0" fontId="0" fillId="0" borderId="56" pivotButton="0" quotePrefix="0" xfId="0"/>
    <xf numFmtId="164" fontId="5" fillId="47" borderId="49" applyAlignment="1" pivotButton="0" quotePrefix="0" xfId="0">
      <alignment horizontal="center" vertical="center" wrapText="1"/>
    </xf>
    <xf numFmtId="0" fontId="0" fillId="0" borderId="76" pivotButton="0" quotePrefix="0" xfId="0"/>
    <xf numFmtId="0" fontId="0" fillId="0" borderId="38" pivotButton="0" quotePrefix="0" xfId="0"/>
    <xf numFmtId="164" fontId="5" fillId="47" borderId="60" applyAlignment="1" pivotButton="0" quotePrefix="0" xfId="0">
      <alignment horizontal="center" vertical="center" wrapText="1"/>
    </xf>
    <xf numFmtId="164" fontId="5" fillId="47" borderId="113" applyAlignment="1" pivotButton="0" quotePrefix="0" xfId="0">
      <alignment horizontal="center" vertical="center" wrapText="1"/>
    </xf>
    <xf numFmtId="164" fontId="5" fillId="47" borderId="30" applyAlignment="1" pivotButton="0" quotePrefix="0" xfId="0">
      <alignment horizontal="center" vertical="center" wrapText="1"/>
    </xf>
    <xf numFmtId="0" fontId="0" fillId="0" borderId="71" pivotButton="0" quotePrefix="0" xfId="0"/>
    <xf numFmtId="164" fontId="5" fillId="30" borderId="21" applyAlignment="1" pivotButton="0" quotePrefix="0" xfId="0">
      <alignment vertical="center" wrapText="1"/>
    </xf>
    <xf numFmtId="164" fontId="5" fillId="30" borderId="22" applyAlignment="1" pivotButton="0" quotePrefix="0" xfId="0">
      <alignment vertical="center" wrapText="1"/>
    </xf>
    <xf numFmtId="164" fontId="5" fillId="30" borderId="23" applyAlignment="1" pivotButton="0" quotePrefix="0" xfId="0">
      <alignment horizontal="center" vertical="center" wrapText="1"/>
    </xf>
    <xf numFmtId="164" fontId="5" fillId="47" borderId="21" applyAlignment="1" pivotButton="0" quotePrefix="0" xfId="0">
      <alignment vertical="center" wrapText="1"/>
    </xf>
    <xf numFmtId="164" fontId="5" fillId="47" borderId="16" applyAlignment="1" pivotButton="0" quotePrefix="0" xfId="0">
      <alignment horizontal="center" vertical="center" wrapText="1"/>
    </xf>
    <xf numFmtId="164" fontId="5" fillId="47" borderId="24" applyAlignment="1" pivotButton="0" quotePrefix="0" xfId="0">
      <alignment vertical="center" wrapText="1"/>
    </xf>
    <xf numFmtId="165" fontId="97" fillId="47" borderId="0" applyAlignment="1" pivotButton="0" quotePrefix="0" xfId="314">
      <alignment vertical="center"/>
    </xf>
    <xf numFmtId="165" fontId="5" fillId="47" borderId="0" applyAlignment="1" pivotButton="0" quotePrefix="0" xfId="314">
      <alignment vertical="center"/>
    </xf>
    <xf numFmtId="168" fontId="5" fillId="47" borderId="20" applyAlignment="1" pivotButton="0" quotePrefix="0" xfId="314">
      <alignment horizontal="right" vertical="center"/>
    </xf>
    <xf numFmtId="165" fontId="8" fillId="48" borderId="19" applyAlignment="1" pivotButton="0" quotePrefix="0" xfId="0">
      <alignment vertical="center"/>
    </xf>
    <xf numFmtId="165" fontId="8" fillId="48" borderId="4" applyAlignment="1" pivotButton="0" quotePrefix="0" xfId="0">
      <alignment vertical="center"/>
    </xf>
    <xf numFmtId="165" fontId="98" fillId="48" borderId="4" applyAlignment="1" pivotButton="0" quotePrefix="0" xfId="314">
      <alignment vertical="center"/>
    </xf>
    <xf numFmtId="165" fontId="8" fillId="48" borderId="4" applyAlignment="1" pivotButton="0" quotePrefix="0" xfId="314">
      <alignment vertical="center"/>
    </xf>
    <xf numFmtId="165" fontId="8" fillId="48" borderId="4" applyAlignment="1" pivotButton="0" quotePrefix="0" xfId="0">
      <alignment horizontal="center" vertical="center"/>
    </xf>
    <xf numFmtId="168" fontId="8" fillId="48" borderId="25" applyAlignment="1" pivotButton="0" quotePrefix="0" xfId="314">
      <alignment horizontal="right" vertical="center"/>
    </xf>
    <xf numFmtId="0" fontId="5" fillId="30" borderId="114" applyAlignment="1" pivotButton="0" quotePrefix="0" xfId="297">
      <alignment horizontal="center" vertical="center" wrapText="1"/>
    </xf>
    <xf numFmtId="0" fontId="5" fillId="30" borderId="62" applyAlignment="1" pivotButton="0" quotePrefix="0" xfId="0">
      <alignment horizontal="center" vertical="center"/>
    </xf>
    <xf numFmtId="0" fontId="5" fillId="30" borderId="107" applyAlignment="1" pivotButton="0" quotePrefix="0" xfId="0">
      <alignment horizontal="center" vertical="center" wrapText="1"/>
    </xf>
    <xf numFmtId="0" fontId="5" fillId="30" borderId="109" applyAlignment="1" pivotButton="0" quotePrefix="0" xfId="0">
      <alignment horizontal="center" vertical="center" wrapText="1"/>
    </xf>
    <xf numFmtId="0" fontId="5" fillId="30" borderId="106" applyAlignment="1" pivotButton="0" quotePrefix="0" xfId="0">
      <alignment horizontal="center" vertical="center" wrapText="1"/>
    </xf>
    <xf numFmtId="0" fontId="5" fillId="30" borderId="63" applyAlignment="1" pivotButton="0" quotePrefix="0" xfId="0">
      <alignment horizontal="center" vertical="center"/>
    </xf>
    <xf numFmtId="0" fontId="5" fillId="47" borderId="49" applyAlignment="1" pivotButton="0" quotePrefix="0" xfId="0">
      <alignment horizontal="center" vertical="center" wrapText="1"/>
    </xf>
    <xf numFmtId="0" fontId="0" fillId="0" borderId="78" pivotButton="0" quotePrefix="0" xfId="0"/>
    <xf numFmtId="165" fontId="97" fillId="47" borderId="20" applyAlignment="1" pivotButton="0" quotePrefix="0" xfId="0">
      <alignment vertical="center" shrinkToFit="1"/>
    </xf>
    <xf numFmtId="165" fontId="5" fillId="48" borderId="0" applyAlignment="1" pivotButton="0" quotePrefix="0" xfId="314">
      <alignment vertical="center" shrinkToFit="1"/>
    </xf>
    <xf numFmtId="165" fontId="5" fillId="48" borderId="20" applyAlignment="1" pivotButton="0" quotePrefix="0" xfId="314">
      <alignment vertical="center" shrinkToFit="1"/>
    </xf>
    <xf numFmtId="165" fontId="5" fillId="48" borderId="25" applyAlignment="1" pivotButton="0" quotePrefix="0" xfId="314">
      <alignment vertical="center" shrinkToFit="1"/>
    </xf>
    <xf numFmtId="0" fontId="0" fillId="0" borderId="32" pivotButton="0" quotePrefix="0" xfId="0"/>
    <xf numFmtId="0" fontId="5" fillId="30" borderId="24" applyAlignment="1" pivotButton="0" quotePrefix="0" xfId="0">
      <alignment horizontal="center" vertical="center"/>
    </xf>
    <xf numFmtId="0" fontId="0" fillId="0" borderId="37" pivotButton="0" quotePrefix="0" xfId="0"/>
    <xf numFmtId="0" fontId="0" fillId="0" borderId="117" pivotButton="0" quotePrefix="0" xfId="0"/>
    <xf numFmtId="0" fontId="0" fillId="0" borderId="115" pivotButton="0" quotePrefix="0" xfId="0"/>
    <xf numFmtId="0" fontId="0" fillId="0" borderId="116" pivotButton="0" quotePrefix="0" xfId="0"/>
    <xf numFmtId="165" fontId="5" fillId="47" borderId="20" applyAlignment="1" pivotButton="0" quotePrefix="0" xfId="0">
      <alignment horizontal="center" vertical="center"/>
    </xf>
    <xf numFmtId="165" fontId="5" fillId="48" borderId="0" applyAlignment="1" pivotButton="0" quotePrefix="0" xfId="314">
      <alignment vertical="center"/>
    </xf>
    <xf numFmtId="165" fontId="5" fillId="48" borderId="0" applyAlignment="1" pivotButton="0" quotePrefix="0" xfId="269">
      <alignment vertical="center"/>
    </xf>
    <xf numFmtId="165" fontId="5" fillId="48" borderId="0" applyAlignment="1" pivotButton="0" quotePrefix="0" xfId="269">
      <alignment horizontal="right" vertical="center"/>
    </xf>
    <xf numFmtId="165" fontId="5" fillId="48" borderId="0" applyAlignment="1" pivotButton="0" quotePrefix="0" xfId="269">
      <alignment horizontal="center" vertical="center"/>
    </xf>
    <xf numFmtId="165" fontId="5" fillId="48" borderId="20" applyAlignment="1" pivotButton="0" quotePrefix="0" xfId="269">
      <alignment horizontal="center" vertical="center"/>
    </xf>
    <xf numFmtId="165" fontId="5" fillId="48" borderId="19" applyAlignment="1" pivotButton="0" quotePrefix="0" xfId="0">
      <alignment vertical="center"/>
    </xf>
    <xf numFmtId="165" fontId="5" fillId="48" borderId="4" applyAlignment="1" pivotButton="0" quotePrefix="0" xfId="0">
      <alignment vertical="center"/>
    </xf>
    <xf numFmtId="165" fontId="5" fillId="48" borderId="25" applyAlignment="1" pivotButton="0" quotePrefix="0" xfId="0">
      <alignment vertical="center"/>
    </xf>
    <xf numFmtId="0" fontId="5" fillId="30" borderId="64" applyAlignment="1" pivotButton="0" quotePrefix="0" xfId="315">
      <alignment horizontal="center" vertical="center" wrapText="1"/>
    </xf>
    <xf numFmtId="0" fontId="0" fillId="0" borderId="77" pivotButton="0" quotePrefix="0" xfId="0"/>
    <xf numFmtId="0" fontId="0" fillId="0" borderId="113" pivotButton="0" quotePrefix="0" xfId="0"/>
    <xf numFmtId="165" fontId="5" fillId="0" borderId="4" applyAlignment="1" pivotButton="0" quotePrefix="0" xfId="0">
      <alignment vertical="center"/>
    </xf>
    <xf numFmtId="165" fontId="5" fillId="48" borderId="4" applyAlignment="1" pivotButton="0" quotePrefix="0" xfId="0">
      <alignment horizontal="right" vertical="center"/>
    </xf>
    <xf numFmtId="0" fontId="5" fillId="30" borderId="118" applyAlignment="1" pivotButton="0" quotePrefix="0" xfId="298">
      <alignment horizontal="center" vertical="center" wrapText="1"/>
    </xf>
    <xf numFmtId="0" fontId="5" fillId="30" borderId="119" applyAlignment="1" pivotButton="0" quotePrefix="0" xfId="0">
      <alignment horizontal="center" vertical="center" wrapText="1"/>
    </xf>
    <xf numFmtId="0" fontId="0" fillId="0" borderId="94" pivotButton="0" quotePrefix="0" xfId="0"/>
    <xf numFmtId="0" fontId="5" fillId="30" borderId="29" applyAlignment="1" pivotButton="0" quotePrefix="0" xfId="0">
      <alignment horizontal="center" vertical="center" wrapText="1"/>
    </xf>
    <xf numFmtId="0" fontId="0" fillId="0" borderId="33" pivotButton="0" quotePrefix="0" xfId="0"/>
    <xf numFmtId="0" fontId="0" fillId="0" borderId="95" pivotButton="0" quotePrefix="0" xfId="0"/>
    <xf numFmtId="0" fontId="0" fillId="0" borderId="91" pivotButton="0" quotePrefix="0" xfId="0"/>
    <xf numFmtId="165" fontId="5" fillId="47" borderId="0" applyAlignment="1" pivotButton="0" quotePrefix="0" xfId="309">
      <alignment vertical="center"/>
    </xf>
    <xf numFmtId="165" fontId="5" fillId="47" borderId="0" applyAlignment="1" pivotButton="0" quotePrefix="0" xfId="309">
      <alignment horizontal="right" vertical="center"/>
    </xf>
    <xf numFmtId="165" fontId="5" fillId="0" borderId="0" applyAlignment="1" pivotButton="0" quotePrefix="0" xfId="309">
      <alignment horizontal="right" vertical="center"/>
    </xf>
    <xf numFmtId="165" fontId="5" fillId="47" borderId="20" applyAlignment="1" pivotButton="0" quotePrefix="0" xfId="309">
      <alignment horizontal="right" vertical="center"/>
    </xf>
    <xf numFmtId="165" fontId="5" fillId="47" borderId="20" applyAlignment="1" pivotButton="0" quotePrefix="0" xfId="309">
      <alignment vertical="center"/>
    </xf>
    <xf numFmtId="165" fontId="8" fillId="47" borderId="0" applyAlignment="1" pivotButton="0" quotePrefix="0" xfId="309">
      <alignment horizontal="right" vertical="center"/>
    </xf>
    <xf numFmtId="165" fontId="8" fillId="47" borderId="0" applyAlignment="1" pivotButton="0" quotePrefix="0" xfId="309">
      <alignment vertical="center"/>
    </xf>
    <xf numFmtId="165" fontId="8" fillId="0" borderId="0" applyAlignment="1" pivotButton="0" quotePrefix="0" xfId="309">
      <alignment horizontal="right" vertical="center"/>
    </xf>
    <xf numFmtId="165" fontId="8" fillId="47" borderId="20" applyAlignment="1" pivotButton="0" quotePrefix="0" xfId="309">
      <alignment vertical="center"/>
    </xf>
    <xf numFmtId="165" fontId="5" fillId="48" borderId="0" applyAlignment="1" pivotButton="0" quotePrefix="0" xfId="309">
      <alignment vertical="center"/>
    </xf>
    <xf numFmtId="165" fontId="5" fillId="48" borderId="0" applyAlignment="1" pivotButton="0" quotePrefix="0" xfId="309">
      <alignment horizontal="right" vertical="center"/>
    </xf>
    <xf numFmtId="165" fontId="5" fillId="0" borderId="0" applyAlignment="1" pivotButton="0" quotePrefix="0" xfId="309">
      <alignment vertical="center"/>
    </xf>
    <xf numFmtId="165" fontId="5" fillId="48" borderId="20" applyAlignment="1" pivotButton="0" quotePrefix="0" xfId="309">
      <alignment vertical="center"/>
    </xf>
    <xf numFmtId="165" fontId="5" fillId="47" borderId="4" applyAlignment="1" pivotButton="0" quotePrefix="0" xfId="309">
      <alignment vertical="center"/>
    </xf>
    <xf numFmtId="165" fontId="5" fillId="48" borderId="4" applyAlignment="1" pivotButton="0" quotePrefix="0" xfId="309">
      <alignment vertical="center"/>
    </xf>
    <xf numFmtId="165" fontId="5" fillId="48" borderId="4" applyAlignment="1" pivotButton="0" quotePrefix="0" xfId="309">
      <alignment horizontal="right" vertical="center"/>
    </xf>
    <xf numFmtId="165" fontId="5" fillId="0" borderId="4" applyAlignment="1" pivotButton="0" quotePrefix="0" xfId="309">
      <alignment vertical="center"/>
    </xf>
    <xf numFmtId="165" fontId="5" fillId="48" borderId="25" applyAlignment="1" pivotButton="0" quotePrefix="0" xfId="309">
      <alignment vertical="center"/>
    </xf>
    <xf numFmtId="170" fontId="5" fillId="30" borderId="44" applyAlignment="1" pivotButton="0" quotePrefix="0" xfId="298">
      <alignment horizontal="center" vertical="center" wrapText="1"/>
    </xf>
    <xf numFmtId="165" fontId="5" fillId="0" borderId="0" applyAlignment="1" pivotButton="0" quotePrefix="0" xfId="309">
      <alignment horizontal="center" vertical="center"/>
    </xf>
    <xf numFmtId="165" fontId="5" fillId="0" borderId="20" applyAlignment="1" pivotButton="0" quotePrefix="0" xfId="309">
      <alignment horizontal="right" vertical="center"/>
    </xf>
    <xf numFmtId="165" fontId="5" fillId="47" borderId="0" applyAlignment="1" pivotButton="0" quotePrefix="0" xfId="309">
      <alignment horizontal="center" vertical="center"/>
    </xf>
    <xf numFmtId="165" fontId="99" fillId="47" borderId="0" applyAlignment="1" pivotButton="0" quotePrefix="0" xfId="309">
      <alignment horizontal="right" vertical="center"/>
    </xf>
    <xf numFmtId="165" fontId="8" fillId="48" borderId="0" applyAlignment="1" pivotButton="0" quotePrefix="0" xfId="309">
      <alignment horizontal="right" vertical="center"/>
    </xf>
    <xf numFmtId="165" fontId="8" fillId="48" borderId="4" applyAlignment="1" pivotButton="0" quotePrefix="0" xfId="309">
      <alignment horizontal="center" vertical="center"/>
    </xf>
    <xf numFmtId="165" fontId="8" fillId="0" borderId="4" applyAlignment="1" pivotButton="0" quotePrefix="0" xfId="309">
      <alignment horizontal="right" vertical="center"/>
    </xf>
    <xf numFmtId="165" fontId="8" fillId="48" borderId="4" applyAlignment="1" pivotButton="0" quotePrefix="0" xfId="309">
      <alignment horizontal="right" vertical="center"/>
    </xf>
    <xf numFmtId="165" fontId="8" fillId="47" borderId="4" applyAlignment="1" pivotButton="0" quotePrefix="0" xfId="309">
      <alignment horizontal="right" vertical="center"/>
    </xf>
    <xf numFmtId="165" fontId="8" fillId="48" borderId="25" applyAlignment="1" pivotButton="0" quotePrefix="0" xfId="309">
      <alignment horizontal="right" vertical="center"/>
    </xf>
    <xf numFmtId="0" fontId="5" fillId="47" borderId="47" applyAlignment="1" pivotButton="0" quotePrefix="0" xfId="0">
      <alignment horizontal="center" vertical="center" wrapText="1"/>
    </xf>
    <xf numFmtId="165" fontId="8" fillId="48" borderId="17" applyAlignment="1" pivotButton="0" quotePrefix="0" xfId="0">
      <alignment horizontal="center" vertical="center"/>
    </xf>
    <xf numFmtId="165" fontId="8" fillId="48" borderId="20" applyAlignment="1" pivotButton="0" quotePrefix="0" xfId="309">
      <alignment horizontal="right" vertical="center"/>
    </xf>
    <xf numFmtId="165" fontId="5" fillId="48" borderId="17" applyAlignment="1" pivotButton="0" quotePrefix="0" xfId="0">
      <alignment horizontal="center" vertical="center"/>
    </xf>
    <xf numFmtId="165" fontId="5" fillId="48" borderId="0" applyAlignment="1" pivotButton="0" quotePrefix="0" xfId="0">
      <alignment horizontal="center" vertical="center"/>
    </xf>
    <xf numFmtId="165" fontId="5" fillId="0" borderId="0" applyAlignment="1" pivotButton="0" quotePrefix="0" xfId="0">
      <alignment horizontal="center" vertical="center"/>
    </xf>
    <xf numFmtId="165" fontId="5" fillId="48" borderId="20" applyAlignment="1" pivotButton="0" quotePrefix="0" xfId="0">
      <alignment horizontal="center" vertical="center"/>
    </xf>
    <xf numFmtId="165" fontId="5" fillId="48" borderId="19" applyAlignment="1" pivotButton="0" quotePrefix="0" xfId="0">
      <alignment horizontal="center" vertical="center"/>
    </xf>
    <xf numFmtId="165" fontId="5" fillId="0" borderId="4" applyAlignment="1" pivotButton="0" quotePrefix="0" xfId="0">
      <alignment horizontal="center" vertical="center"/>
    </xf>
    <xf numFmtId="164" fontId="5" fillId="30" borderId="0" applyAlignment="1" pivotButton="0" quotePrefix="0" xfId="312">
      <alignment horizontal="left" vertical="center"/>
    </xf>
    <xf numFmtId="164" fontId="5" fillId="30" borderId="0" applyAlignment="1" pivotButton="0" quotePrefix="0" xfId="312">
      <alignment horizontal="right" vertical="center"/>
    </xf>
    <xf numFmtId="170" fontId="5" fillId="30" borderId="80" applyAlignment="1" pivotButton="0" quotePrefix="0" xfId="298">
      <alignment horizontal="center" vertical="center" wrapText="1"/>
    </xf>
    <xf numFmtId="0" fontId="52" fillId="30" borderId="120" applyAlignment="1" pivotButton="0" quotePrefix="0" xfId="312">
      <alignment horizontal="center" vertical="center" wrapText="1"/>
    </xf>
    <xf numFmtId="170" fontId="52" fillId="30" borderId="58" applyAlignment="1" pivotButton="0" quotePrefix="0" xfId="298">
      <alignment horizontal="center" vertical="center" wrapText="1"/>
    </xf>
    <xf numFmtId="0" fontId="52" fillId="30" borderId="41" applyAlignment="1" pivotButton="0" quotePrefix="0" xfId="312">
      <alignment horizontal="center" vertical="center" wrapText="1"/>
    </xf>
    <xf numFmtId="0" fontId="52" fillId="30" borderId="83" applyAlignment="1" pivotButton="0" quotePrefix="0" xfId="312">
      <alignment horizontal="center" vertical="center" wrapText="1"/>
    </xf>
    <xf numFmtId="170" fontId="5" fillId="30" borderId="85" applyAlignment="1" pivotButton="0" quotePrefix="0" xfId="298">
      <alignment horizontal="center" vertical="center" wrapText="1"/>
    </xf>
    <xf numFmtId="0" fontId="0" fillId="0" borderId="90" pivotButton="0" quotePrefix="0" xfId="0"/>
    <xf numFmtId="170" fontId="52" fillId="30" borderId="47" applyAlignment="1" pivotButton="0" quotePrefix="0" xfId="298">
      <alignment horizontal="center" vertical="center" wrapText="1"/>
    </xf>
    <xf numFmtId="0" fontId="52" fillId="30" borderId="16" applyAlignment="1" pivotButton="0" quotePrefix="0" xfId="312">
      <alignment horizontal="center" vertical="center" wrapText="1"/>
    </xf>
    <xf numFmtId="0" fontId="53" fillId="0" borderId="23" applyAlignment="1" pivotButton="0" quotePrefix="0" xfId="312">
      <alignment horizontal="center" vertical="center" wrapText="1"/>
    </xf>
    <xf numFmtId="0" fontId="52" fillId="30" borderId="29" applyAlignment="1" pivotButton="0" quotePrefix="0" xfId="312">
      <alignment horizontal="center" vertical="center" wrapText="1"/>
    </xf>
    <xf numFmtId="0" fontId="0" fillId="0" borderId="98" pivotButton="0" quotePrefix="0" xfId="0"/>
    <xf numFmtId="165" fontId="5" fillId="47" borderId="17" applyAlignment="1" pivotButton="0" quotePrefix="1" xfId="312">
      <alignment horizontal="center" vertical="center" shrinkToFit="1"/>
    </xf>
    <xf numFmtId="165" fontId="5" fillId="47" borderId="0" applyAlignment="1" pivotButton="0" quotePrefix="1" xfId="312">
      <alignment horizontal="center" vertical="center" shrinkToFit="1"/>
    </xf>
    <xf numFmtId="165" fontId="5" fillId="30" borderId="0" applyAlignment="1" pivotButton="0" quotePrefix="0" xfId="312">
      <alignment horizontal="right" vertical="center" shrinkToFit="1"/>
    </xf>
    <xf numFmtId="165" fontId="5" fillId="30" borderId="20" applyAlignment="1" pivotButton="0" quotePrefix="0" xfId="312">
      <alignment horizontal="right" vertical="center" shrinkToFit="1"/>
    </xf>
    <xf numFmtId="165" fontId="5" fillId="47" borderId="0" applyAlignment="1" pivotButton="0" quotePrefix="0" xfId="312">
      <alignment horizontal="right" vertical="center" shrinkToFit="1"/>
    </xf>
    <xf numFmtId="165" fontId="97" fillId="47" borderId="0" applyAlignment="1" pivotButton="0" quotePrefix="0" xfId="312">
      <alignment horizontal="right" vertical="center" shrinkToFit="1"/>
    </xf>
    <xf numFmtId="0" fontId="5" fillId="30" borderId="121" applyAlignment="1" pivotButton="0" quotePrefix="1" xfId="312">
      <alignment horizontal="center" vertical="center" shrinkToFit="1"/>
    </xf>
    <xf numFmtId="0" fontId="0" fillId="0" borderId="104" pivotButton="0" quotePrefix="0" xfId="0"/>
    <xf numFmtId="165" fontId="5" fillId="47" borderId="0" applyAlignment="1" pivotButton="0" quotePrefix="0" xfId="312">
      <alignment vertical="center" shrinkToFit="1"/>
    </xf>
    <xf numFmtId="165" fontId="8" fillId="47" borderId="0" applyAlignment="1" pivotButton="0" quotePrefix="0" xfId="312">
      <alignment horizontal="right" vertical="center" shrinkToFit="1"/>
    </xf>
    <xf numFmtId="165" fontId="97" fillId="47" borderId="0" applyAlignment="1" pivotButton="0" quotePrefix="0" xfId="312">
      <alignment vertical="center" shrinkToFit="1"/>
    </xf>
    <xf numFmtId="0" fontId="5" fillId="30" borderId="26" applyAlignment="1" pivotButton="0" quotePrefix="1" xfId="312">
      <alignment horizontal="center" vertical="center" shrinkToFit="1"/>
    </xf>
    <xf numFmtId="165" fontId="8" fillId="47" borderId="17" applyAlignment="1" pivotButton="0" quotePrefix="1" xfId="312">
      <alignment horizontal="center" vertical="center" shrinkToFit="1"/>
    </xf>
    <xf numFmtId="165" fontId="8" fillId="47" borderId="0" applyAlignment="1" pivotButton="0" quotePrefix="1" xfId="312">
      <alignment horizontal="center" vertical="center" shrinkToFit="1"/>
    </xf>
    <xf numFmtId="165" fontId="8" fillId="30" borderId="0" applyAlignment="1" pivotButton="0" quotePrefix="0" xfId="312">
      <alignment horizontal="right" vertical="center" shrinkToFit="1"/>
    </xf>
    <xf numFmtId="165" fontId="8" fillId="30" borderId="20" applyAlignment="1" pivotButton="0" quotePrefix="0" xfId="312">
      <alignment horizontal="right" vertical="center" shrinkToFit="1"/>
    </xf>
    <xf numFmtId="165" fontId="98" fillId="47" borderId="0" applyAlignment="1" pivotButton="0" quotePrefix="0" xfId="312">
      <alignment horizontal="right" vertical="center" shrinkToFit="1"/>
    </xf>
    <xf numFmtId="0" fontId="8" fillId="30" borderId="26" applyAlignment="1" pivotButton="0" quotePrefix="1" xfId="312">
      <alignment horizontal="center" vertical="center" shrinkToFit="1"/>
    </xf>
    <xf numFmtId="166" fontId="5" fillId="30" borderId="32" applyAlignment="1" pivotButton="0" quotePrefix="0" xfId="312">
      <alignment horizontal="center" vertical="center"/>
    </xf>
    <xf numFmtId="166" fontId="5" fillId="30" borderId="17" applyAlignment="1" pivotButton="0" quotePrefix="0" xfId="312">
      <alignment horizontal="center" vertical="center"/>
    </xf>
    <xf numFmtId="165" fontId="5" fillId="30" borderId="0" applyAlignment="1" pivotButton="0" quotePrefix="0" xfId="312">
      <alignment horizontal="right" vertical="center"/>
    </xf>
    <xf numFmtId="165" fontId="5" fillId="48" borderId="0" applyAlignment="1" pivotButton="0" quotePrefix="0" xfId="312">
      <alignment horizontal="right" vertical="center" shrinkToFit="1"/>
    </xf>
    <xf numFmtId="165" fontId="97" fillId="48" borderId="0" applyAlignment="1" pivotButton="0" quotePrefix="0" xfId="312">
      <alignment horizontal="right" vertical="center" shrinkToFit="1"/>
    </xf>
    <xf numFmtId="165" fontId="5" fillId="48" borderId="0" applyAlignment="1" pivotButton="0" quotePrefix="0" xfId="312">
      <alignment horizontal="right" vertical="center"/>
    </xf>
    <xf numFmtId="166" fontId="5" fillId="0" borderId="17" applyAlignment="1" pivotButton="0" quotePrefix="0" xfId="312">
      <alignment horizontal="center" vertical="center" shrinkToFit="1"/>
    </xf>
    <xf numFmtId="165" fontId="5" fillId="0" borderId="33" applyAlignment="1" pivotButton="0" quotePrefix="0" xfId="312">
      <alignment horizontal="left" vertical="center" shrinkToFit="1"/>
    </xf>
    <xf numFmtId="166" fontId="5" fillId="30" borderId="34" applyAlignment="1" pivotButton="0" quotePrefix="0" xfId="312">
      <alignment horizontal="center" vertical="center"/>
    </xf>
    <xf numFmtId="165" fontId="5" fillId="47" borderId="19" applyAlignment="1" pivotButton="0" quotePrefix="1" xfId="312">
      <alignment horizontal="center" vertical="center" shrinkToFit="1"/>
    </xf>
    <xf numFmtId="165" fontId="5" fillId="48" borderId="4" applyAlignment="1" pivotButton="0" quotePrefix="0" xfId="312">
      <alignment horizontal="right" vertical="center" shrinkToFit="1"/>
    </xf>
    <xf numFmtId="165" fontId="97" fillId="48" borderId="4" applyAlignment="1" pivotButton="0" quotePrefix="0" xfId="312">
      <alignment horizontal="right" vertical="center" shrinkToFit="1"/>
    </xf>
    <xf numFmtId="165" fontId="5" fillId="48" borderId="4" applyAlignment="1" pivotButton="0" quotePrefix="0" xfId="312">
      <alignment horizontal="right" vertical="center"/>
    </xf>
    <xf numFmtId="165" fontId="5" fillId="47" borderId="4" applyAlignment="1" pivotButton="0" quotePrefix="1" xfId="312">
      <alignment horizontal="center" vertical="center" shrinkToFit="1"/>
    </xf>
    <xf numFmtId="166" fontId="5" fillId="0" borderId="19" applyAlignment="1" pivotButton="0" quotePrefix="0" xfId="312">
      <alignment horizontal="center" vertical="center" shrinkToFit="1"/>
    </xf>
    <xf numFmtId="166" fontId="5" fillId="30" borderId="0" applyAlignment="1" pivotButton="0" quotePrefix="0" xfId="312">
      <alignment horizontal="center" vertical="center"/>
    </xf>
    <xf numFmtId="165" fontId="5" fillId="47" borderId="17" applyAlignment="1" pivotButton="0" quotePrefix="0" xfId="270">
      <alignment horizontal="center" vertical="center" shrinkToFit="1"/>
    </xf>
    <xf numFmtId="165" fontId="5" fillId="47" borderId="0" applyAlignment="1" pivotButton="0" quotePrefix="0" xfId="270">
      <alignment horizontal="center" vertical="center" shrinkToFit="1"/>
    </xf>
    <xf numFmtId="165" fontId="5" fillId="47" borderId="20" applyAlignment="1" pivotButton="0" quotePrefix="0" xfId="270">
      <alignment horizontal="center" vertical="center" shrinkToFit="1"/>
    </xf>
    <xf numFmtId="165" fontId="5" fillId="47" borderId="17" applyAlignment="1" pivotButton="0" quotePrefix="0" xfId="269">
      <alignment horizontal="center" vertical="center" shrinkToFit="1"/>
    </xf>
    <xf numFmtId="167" fontId="5" fillId="47" borderId="0" applyAlignment="1" pivotButton="0" quotePrefix="0" xfId="269">
      <alignment horizontal="center" vertical="center" shrinkToFit="1"/>
    </xf>
    <xf numFmtId="165" fontId="5" fillId="47" borderId="0" applyAlignment="1" pivotButton="0" quotePrefix="0" xfId="269">
      <alignment horizontal="center" vertical="center" shrinkToFit="1"/>
    </xf>
    <xf numFmtId="167" fontId="5" fillId="47" borderId="20" applyAlignment="1" pivotButton="0" quotePrefix="0" xfId="269">
      <alignment horizontal="center" vertical="center" shrinkToFit="1"/>
    </xf>
    <xf numFmtId="165" fontId="5" fillId="48" borderId="0" applyAlignment="1" pivotButton="0" quotePrefix="0" xfId="270">
      <alignment horizontal="center" vertical="center" shrinkToFit="1"/>
    </xf>
    <xf numFmtId="165" fontId="99" fillId="48" borderId="0" applyAlignment="1" pivotButton="0" quotePrefix="0" xfId="270">
      <alignment horizontal="center" vertical="center" shrinkToFit="1"/>
    </xf>
    <xf numFmtId="169" fontId="99" fillId="48" borderId="0" applyAlignment="1" pivotButton="0" quotePrefix="0" xfId="270">
      <alignment horizontal="right" vertical="center" shrinkToFit="1"/>
    </xf>
    <xf numFmtId="165" fontId="5" fillId="48" borderId="20" applyAlignment="1" pivotButton="0" quotePrefix="0" xfId="270">
      <alignment horizontal="center" vertical="center" shrinkToFit="1"/>
    </xf>
    <xf numFmtId="165" fontId="5" fillId="47" borderId="19" applyAlignment="1" pivotButton="0" quotePrefix="0" xfId="269">
      <alignment horizontal="center" vertical="center" shrinkToFit="1"/>
    </xf>
    <xf numFmtId="165" fontId="5" fillId="47" borderId="4" applyAlignment="1" pivotButton="0" quotePrefix="0" xfId="269">
      <alignment horizontal="center" vertical="center" shrinkToFit="1"/>
    </xf>
    <xf numFmtId="165" fontId="5" fillId="48" borderId="4" applyAlignment="1" pivotButton="0" quotePrefix="0" xfId="270">
      <alignment horizontal="center" vertical="center" shrinkToFit="1"/>
    </xf>
    <xf numFmtId="165" fontId="5" fillId="48" borderId="25" applyAlignment="1" pivotButton="0" quotePrefix="0" xfId="270">
      <alignment horizontal="center" vertical="center" shrinkToFit="1"/>
    </xf>
    <xf numFmtId="0" fontId="5" fillId="30" borderId="62" applyAlignment="1" pivotButton="0" quotePrefix="0" xfId="0">
      <alignment horizontal="center" vertical="center" wrapText="1"/>
    </xf>
    <xf numFmtId="0" fontId="5" fillId="30" borderId="89" applyAlignment="1" pivotButton="0" quotePrefix="0" xfId="297">
      <alignment horizontal="center" vertical="center" wrapText="1"/>
    </xf>
    <xf numFmtId="0" fontId="5" fillId="30" borderId="16" applyAlignment="1" pivotButton="0" quotePrefix="0" xfId="297">
      <alignment horizontal="center" vertical="center" wrapText="1"/>
    </xf>
    <xf numFmtId="0" fontId="5" fillId="30" borderId="28" applyAlignment="1" pivotButton="0" quotePrefix="0" xfId="297">
      <alignment horizontal="center" vertical="center" wrapText="1"/>
    </xf>
    <xf numFmtId="165" fontId="97" fillId="47" borderId="0" applyAlignment="1" pivotButton="0" quotePrefix="0" xfId="0">
      <alignment vertical="center"/>
    </xf>
    <xf numFmtId="165" fontId="8" fillId="47" borderId="0" applyAlignment="1" pivotButton="0" quotePrefix="0" xfId="0">
      <alignment horizontal="center" vertical="center"/>
    </xf>
    <xf numFmtId="165" fontId="98" fillId="47" borderId="0" applyAlignment="1" pivotButton="0" quotePrefix="0" xfId="0">
      <alignment vertical="center"/>
    </xf>
    <xf numFmtId="165" fontId="5" fillId="48" borderId="4" applyAlignment="1" pivotButton="0" quotePrefix="0" xfId="0">
      <alignment horizontal="center" vertical="center"/>
    </xf>
  </cellXfs>
  <cellStyles count="323">
    <cellStyle name="표준" xfId="0" builtinId="0"/>
    <cellStyle name="20% - 강조색1" xfId="1" builtinId="30"/>
    <cellStyle name="20% - 강조색1 2" xfId="2"/>
    <cellStyle name="20% - 강조색2" xfId="3" builtinId="34"/>
    <cellStyle name="20% - 강조색2 2" xfId="4"/>
    <cellStyle name="20% - 강조색3" xfId="5" builtinId="38"/>
    <cellStyle name="20% - 강조색3 2" xfId="6"/>
    <cellStyle name="20% - 강조색4" xfId="7" builtinId="42"/>
    <cellStyle name="20% - 강조색4 2" xfId="8"/>
    <cellStyle name="20% - 강조색5" xfId="9" builtinId="46"/>
    <cellStyle name="20% - 강조색5 2" xfId="10"/>
    <cellStyle name="20% - 강조색6" xfId="11" builtinId="50"/>
    <cellStyle name="20% - 강조색6 2" xfId="12"/>
    <cellStyle name="40% - 강조색1" xfId="13" builtinId="31"/>
    <cellStyle name="40% - 강조색1 2" xfId="14"/>
    <cellStyle name="40% - 강조색2" xfId="15" builtinId="35"/>
    <cellStyle name="40% - 강조색2 2" xfId="16"/>
    <cellStyle name="40% - 강조색3" xfId="17" builtinId="39"/>
    <cellStyle name="40% - 강조색3 2" xfId="18"/>
    <cellStyle name="40% - 강조색4" xfId="19" builtinId="43"/>
    <cellStyle name="40% - 강조색4 2" xfId="20"/>
    <cellStyle name="40% - 강조색5" xfId="21" builtinId="47"/>
    <cellStyle name="40% - 강조색5 2" xfId="22"/>
    <cellStyle name="40% - 강조색6" xfId="23" builtinId="51"/>
    <cellStyle name="40% - 강조색6 2" xfId="24"/>
    <cellStyle name="60% - 강조색1" xfId="25" builtinId="32"/>
    <cellStyle name="60% - 강조색1 2" xfId="26"/>
    <cellStyle name="60% - 강조색2" xfId="27" builtinId="36"/>
    <cellStyle name="60% - 강조색2 2" xfId="28"/>
    <cellStyle name="60% - 강조색3" xfId="29" builtinId="40"/>
    <cellStyle name="60% - 강조색3 2" xfId="30"/>
    <cellStyle name="60% - 강조색4" xfId="31" builtinId="44"/>
    <cellStyle name="60% - 강조색4 2" xfId="32"/>
    <cellStyle name="60% - 강조색5" xfId="33" builtinId="48"/>
    <cellStyle name="60% - 강조색5 2" xfId="34"/>
    <cellStyle name="60% - 강조색6" xfId="35" builtinId="52"/>
    <cellStyle name="60% - 강조색6 2" xfId="36"/>
    <cellStyle name="A¨­￠￢￠O [0]_INQUIRY ￠?￥i¨u¡AAⓒ￢Aⓒª " xfId="37"/>
    <cellStyle name="A¨­￠￢￠O_INQUIRY ￠?￥i¨u¡AAⓒ￢Aⓒª " xfId="38"/>
    <cellStyle name="ÅëÈ­ [0]_¼ÕÀÍ¿¹»ê" xfId="39"/>
    <cellStyle name="AeE­ [0]_¼OAI¿¹≫e" xfId="40"/>
    <cellStyle name="ÅëÈ­ [0]_ÀÎ°Çºñ,¿ÜÁÖºñ" xfId="41"/>
    <cellStyle name="AeE­ [0]_AI°Cºn,μμ±Þºn" xfId="42"/>
    <cellStyle name="ÅëÈ­ [0]_laroux" xfId="43"/>
    <cellStyle name="AeE­ [0]_laroux_1" xfId="44"/>
    <cellStyle name="ÅëÈ­ [0]_laroux_1" xfId="45"/>
    <cellStyle name="AeE­ [0]_laroux_1 2" xfId="46"/>
    <cellStyle name="ÅëÈ­ [0]_laroux_1 2" xfId="47"/>
    <cellStyle name="AeE­ [0]_laroux_2" xfId="48"/>
    <cellStyle name="ÅëÈ­ [0]_laroux_2" xfId="49"/>
    <cellStyle name="AeE­ [0]_laroux_2 2" xfId="50"/>
    <cellStyle name="ÅëÈ­ [0]_laroux_2 2" xfId="51"/>
    <cellStyle name="AeE­ [0]_laroux_2_41-06농림16" xfId="52"/>
    <cellStyle name="ÅëÈ­ [0]_laroux_2_41-06농림16" xfId="53"/>
    <cellStyle name="AeE­ [0]_laroux_2_41-06농림16 2" xfId="54"/>
    <cellStyle name="ÅëÈ­ [0]_laroux_2_41-06농림16 2" xfId="55"/>
    <cellStyle name="AeE­ [0]_laroux_2_41-06농림41" xfId="56"/>
    <cellStyle name="ÅëÈ­ [0]_laroux_2_41-06농림41" xfId="57"/>
    <cellStyle name="AeE­ [0]_laroux_2_41-06농림41 2" xfId="58"/>
    <cellStyle name="ÅëÈ­ [0]_laroux_2_41-06농림41 2" xfId="59"/>
    <cellStyle name="AeE­ [0]_Sheet1" xfId="60"/>
    <cellStyle name="ÅëÈ­ [0]_Sheet1" xfId="61"/>
    <cellStyle name="AeE­ [0]_Sheet1 2" xfId="62"/>
    <cellStyle name="ÅëÈ­ [0]_Sheet1 2" xfId="63"/>
    <cellStyle name="ÅëÈ­_¼ÕÀÍ¿¹»ê" xfId="64"/>
    <cellStyle name="AeE­_¼OAI¿¹≫e" xfId="65"/>
    <cellStyle name="ÅëÈ­_ÀÎ°Çºñ,¿ÜÁÖºñ" xfId="66"/>
    <cellStyle name="AeE­_AI°Cºn,μμ±Þºn" xfId="67"/>
    <cellStyle name="ÅëÈ­_laroux" xfId="68"/>
    <cellStyle name="AeE­_laroux_1" xfId="69"/>
    <cellStyle name="ÅëÈ­_laroux_1" xfId="70"/>
    <cellStyle name="AeE­_laroux_1 2" xfId="71"/>
    <cellStyle name="ÅëÈ­_laroux_1 2" xfId="72"/>
    <cellStyle name="AeE­_laroux_2" xfId="73"/>
    <cellStyle name="ÅëÈ­_laroux_2" xfId="74"/>
    <cellStyle name="AeE­_laroux_2 2" xfId="75"/>
    <cellStyle name="ÅëÈ­_laroux_2 2" xfId="76"/>
    <cellStyle name="AeE­_laroux_2_41-06농림16" xfId="77"/>
    <cellStyle name="ÅëÈ­_laroux_2_41-06농림16" xfId="78"/>
    <cellStyle name="AeE­_laroux_2_41-06농림16 2" xfId="79"/>
    <cellStyle name="ÅëÈ­_laroux_2_41-06농림16 2" xfId="80"/>
    <cellStyle name="AeE­_laroux_2_41-06농림41" xfId="81"/>
    <cellStyle name="ÅëÈ­_laroux_2_41-06농림41" xfId="82"/>
    <cellStyle name="AeE­_laroux_2_41-06농림41 2" xfId="83"/>
    <cellStyle name="ÅëÈ­_laroux_2_41-06농림41 2" xfId="84"/>
    <cellStyle name="AeE­_Sheet1" xfId="85"/>
    <cellStyle name="ÅëÈ­_Sheet1" xfId="86"/>
    <cellStyle name="AeE­_Sheet1 2" xfId="87"/>
    <cellStyle name="ÅëÈ­_Sheet1 2" xfId="88"/>
    <cellStyle name="AeE­_Sheet1_41-06농림16" xfId="89"/>
    <cellStyle name="ÅëÈ­_Sheet1_41-06농림16" xfId="90"/>
    <cellStyle name="AeE­_Sheet1_41-06농림16 2" xfId="91"/>
    <cellStyle name="ÅëÈ­_Sheet1_41-06농림16 2" xfId="92"/>
    <cellStyle name="AeE­_Sheet1_41-06농림41" xfId="93"/>
    <cellStyle name="ÅëÈ­_Sheet1_41-06농림41" xfId="94"/>
    <cellStyle name="AeE­_Sheet1_41-06농림41 2" xfId="95"/>
    <cellStyle name="ÅëÈ­_Sheet1_41-06농림41 2" xfId="96"/>
    <cellStyle name="AeE¡ⓒ [0]_INQUIRY ￠?￥i¨u¡AAⓒ￢Aⓒª " xfId="97"/>
    <cellStyle name="AeE¡ⓒ_INQUIRY ￠?￥i¨u¡AAⓒ￢Aⓒª " xfId="98"/>
    <cellStyle name="ÄÞ¸¶ [0]_¼ÕÀÍ¿¹»ê" xfId="99"/>
    <cellStyle name="AÞ¸¶ [0]_¼OAI¿¹≫e" xfId="100"/>
    <cellStyle name="ÄÞ¸¶ [0]_ÀÎ°Çºñ,¿ÜÁÖºñ" xfId="101"/>
    <cellStyle name="AÞ¸¶ [0]_AI°Cºn,μμ±Þºn" xfId="102"/>
    <cellStyle name="ÄÞ¸¶ [0]_laroux" xfId="103"/>
    <cellStyle name="AÞ¸¶ [0]_laroux_1" xfId="104"/>
    <cellStyle name="ÄÞ¸¶ [0]_laroux_1" xfId="105"/>
    <cellStyle name="AÞ¸¶ [0]_laroux_1 2" xfId="106"/>
    <cellStyle name="ÄÞ¸¶ [0]_laroux_1 2" xfId="107"/>
    <cellStyle name="AÞ¸¶ [0]_Sheet1" xfId="108"/>
    <cellStyle name="ÄÞ¸¶ [0]_Sheet1" xfId="109"/>
    <cellStyle name="AÞ¸¶ [0]_Sheet1 2" xfId="110"/>
    <cellStyle name="ÄÞ¸¶ [0]_Sheet1 2" xfId="111"/>
    <cellStyle name="ÄÞ¸¶_¼ÕÀÍ¿¹»ê" xfId="112"/>
    <cellStyle name="AÞ¸¶_¼OAI¿¹≫e" xfId="113"/>
    <cellStyle name="ÄÞ¸¶_ÀÎ°Çºñ,¿ÜÁÖºñ" xfId="114"/>
    <cellStyle name="AÞ¸¶_AI°Cºn,μμ±Þºn" xfId="115"/>
    <cellStyle name="ÄÞ¸¶_laroux" xfId="116"/>
    <cellStyle name="AÞ¸¶_laroux_1" xfId="117"/>
    <cellStyle name="ÄÞ¸¶_laroux_1" xfId="118"/>
    <cellStyle name="AÞ¸¶_laroux_1 2" xfId="119"/>
    <cellStyle name="ÄÞ¸¶_laroux_1 2" xfId="120"/>
    <cellStyle name="AÞ¸¶_Sheet1" xfId="121"/>
    <cellStyle name="ÄÞ¸¶_Sheet1" xfId="122"/>
    <cellStyle name="AÞ¸¶_Sheet1 2" xfId="123"/>
    <cellStyle name="ÄÞ¸¶_Sheet1 2" xfId="124"/>
    <cellStyle name="AÞ¸¶_Sheet1_41-06농림16" xfId="125"/>
    <cellStyle name="ÄÞ¸¶_Sheet1_41-06농림16" xfId="126"/>
    <cellStyle name="AÞ¸¶_Sheet1_41-06농림16 2" xfId="127"/>
    <cellStyle name="ÄÞ¸¶_Sheet1_41-06농림16 2" xfId="128"/>
    <cellStyle name="AÞ¸¶_Sheet1_41-06농림41" xfId="129"/>
    <cellStyle name="ÄÞ¸¶_Sheet1_41-06농림41" xfId="130"/>
    <cellStyle name="AÞ¸¶_Sheet1_41-06농림41 2" xfId="131"/>
    <cellStyle name="ÄÞ¸¶_Sheet1_41-06농림41 2" xfId="132"/>
    <cellStyle name="C¡IA¨ª_¡ic¨u¡A¨￢I¨￢¡Æ AN¡Æe " xfId="133"/>
    <cellStyle name="C￥AØ_¿μ¾÷CoE² " xfId="134"/>
    <cellStyle name="Ç¥ÁØ_¼ÕÀÍ¿¹»ê" xfId="135"/>
    <cellStyle name="C￥AØ_¼OAI¿¹≫e" xfId="136"/>
    <cellStyle name="Ç¥ÁØ_ÀÎ°Çºñ,¿ÜÁÖºñ" xfId="137"/>
    <cellStyle name="C￥AØ_AI°Cºn,μμ±Þºn" xfId="138"/>
    <cellStyle name="Ç¥ÁØ_laroux" xfId="139"/>
    <cellStyle name="C￥AØ_laroux_1" xfId="140"/>
    <cellStyle name="Ç¥ÁØ_laroux_1" xfId="141"/>
    <cellStyle name="C￥AØ_laroux_1 2" xfId="142"/>
    <cellStyle name="Ç¥ÁØ_laroux_1 2" xfId="143"/>
    <cellStyle name="C￥AØ_laroux_1_Sheet1" xfId="144"/>
    <cellStyle name="Ç¥ÁØ_laroux_1_Sheet1" xfId="145"/>
    <cellStyle name="C￥AØ_laroux_1_Sheet1 2" xfId="146"/>
    <cellStyle name="Ç¥ÁØ_laroux_1_Sheet1 2" xfId="147"/>
    <cellStyle name="C￥AØ_laroux_2" xfId="148"/>
    <cellStyle name="Ç¥ÁØ_laroux_2" xfId="149"/>
    <cellStyle name="C￥AØ_laroux_2 2" xfId="150"/>
    <cellStyle name="Ç¥ÁØ_laroux_2 2" xfId="151"/>
    <cellStyle name="C￥AØ_laroux_2_Sheet1" xfId="152"/>
    <cellStyle name="Ç¥ÁØ_laroux_2_Sheet1" xfId="153"/>
    <cellStyle name="C￥AØ_laroux_2_Sheet1 2" xfId="154"/>
    <cellStyle name="Ç¥ÁØ_laroux_2_Sheet1 2" xfId="155"/>
    <cellStyle name="C￥AØ_laroux_3" xfId="156"/>
    <cellStyle name="Ç¥ÁØ_laroux_3" xfId="157"/>
    <cellStyle name="C￥AØ_laroux_3 2" xfId="158"/>
    <cellStyle name="Ç¥ÁØ_laroux_3 2" xfId="159"/>
    <cellStyle name="C￥AØ_laroux_4" xfId="160"/>
    <cellStyle name="Ç¥ÁØ_laroux_4" xfId="161"/>
    <cellStyle name="C￥AØ_laroux_4 2" xfId="162"/>
    <cellStyle name="Ç¥ÁØ_laroux_4 2" xfId="163"/>
    <cellStyle name="C￥AØ_laroux_Sheet1" xfId="164"/>
    <cellStyle name="Ç¥ÁØ_laroux_Sheet1" xfId="165"/>
    <cellStyle name="C￥AØ_laroux_Sheet1 2" xfId="166"/>
    <cellStyle name="Ç¥ÁØ_laroux_Sheet1 2" xfId="167"/>
    <cellStyle name="C￥AØ_Sheet1" xfId="168"/>
    <cellStyle name="Ç¥ÁØ_Sheet1" xfId="169"/>
    <cellStyle name="C￥AØ_Sheet1 2" xfId="170"/>
    <cellStyle name="Ç¥ÁØ_Sheet1 2" xfId="171"/>
    <cellStyle name="category" xfId="172"/>
    <cellStyle name="category 2" xfId="173"/>
    <cellStyle name="Comma [0]_ SG&amp;A Bridge " xfId="174"/>
    <cellStyle name="Comma_ SG&amp;A Bridge " xfId="175"/>
    <cellStyle name="Comma0" xfId="176"/>
    <cellStyle name="Comma0 2" xfId="177"/>
    <cellStyle name="Curren?_x0012_퐀_x0017_?" xfId="178"/>
    <cellStyle name="Curren?_x0012_퐀_x0017_? 2" xfId="179"/>
    <cellStyle name="Currency [0]_ SG&amp;A Bridge " xfId="180"/>
    <cellStyle name="Currency_ SG&amp;A Bridge " xfId="181"/>
    <cellStyle name="Currency0" xfId="182"/>
    <cellStyle name="Date" xfId="183"/>
    <cellStyle name="Date 2" xfId="184"/>
    <cellStyle name="Euro" xfId="185"/>
    <cellStyle name="Euro 2" xfId="186"/>
    <cellStyle name="Fixed" xfId="187"/>
    <cellStyle name="Fixed 2" xfId="188"/>
    <cellStyle name="Followed Hyperlink" xfId="189"/>
    <cellStyle name="Grey" xfId="190"/>
    <cellStyle name="Grey 2" xfId="191"/>
    <cellStyle name="HEADER" xfId="192"/>
    <cellStyle name="HEADER 2" xfId="193"/>
    <cellStyle name="Header1" xfId="194"/>
    <cellStyle name="Header1 2" xfId="195"/>
    <cellStyle name="Header2" xfId="196"/>
    <cellStyle name="Header2 2" xfId="197"/>
    <cellStyle name="Heading 1" xfId="198"/>
    <cellStyle name="Heading 1 2" xfId="199"/>
    <cellStyle name="Heading 2" xfId="200"/>
    <cellStyle name="Heading 2 2" xfId="201"/>
    <cellStyle name="HEADING1" xfId="202"/>
    <cellStyle name="HEADING1 2" xfId="203"/>
    <cellStyle name="HEADING2" xfId="204"/>
    <cellStyle name="HEADING2 2" xfId="205"/>
    <cellStyle name="Hyperlink" xfId="206"/>
    <cellStyle name="Input [yellow]" xfId="207"/>
    <cellStyle name="Input [yellow] 2" xfId="208"/>
    <cellStyle name="Model" xfId="209"/>
    <cellStyle name="Model 2" xfId="210"/>
    <cellStyle name="Normal - Style1" xfId="211"/>
    <cellStyle name="Normal - Style1 2" xfId="212"/>
    <cellStyle name="Normal_ SG&amp;A Bridge " xfId="213"/>
    <cellStyle name="Percent [2]" xfId="214"/>
    <cellStyle name="Percent [2] 2" xfId="215"/>
    <cellStyle name="subhead" xfId="216"/>
    <cellStyle name="subhead 2" xfId="217"/>
    <cellStyle name="Total" xfId="218"/>
    <cellStyle name="Total 2" xfId="219"/>
    <cellStyle name="UM" xfId="220"/>
    <cellStyle name="UM 2" xfId="221"/>
    <cellStyle name="강조색1" xfId="222" builtinId="29"/>
    <cellStyle name="강조색1 2" xfId="223"/>
    <cellStyle name="강조색2" xfId="224" builtinId="33"/>
    <cellStyle name="강조색2 2" xfId="225"/>
    <cellStyle name="강조색3" xfId="226" builtinId="37"/>
    <cellStyle name="강조색3 2" xfId="227"/>
    <cellStyle name="강조색4" xfId="228" builtinId="41"/>
    <cellStyle name="강조색4 2" xfId="229"/>
    <cellStyle name="강조색5" xfId="230" builtinId="45"/>
    <cellStyle name="강조색5 2" xfId="231"/>
    <cellStyle name="강조색6" xfId="232" builtinId="49"/>
    <cellStyle name="강조색6 2" xfId="233"/>
    <cellStyle name="경고문" xfId="234" builtinId="11"/>
    <cellStyle name="계산" xfId="235" builtinId="22"/>
    <cellStyle name="계산 2" xfId="236"/>
    <cellStyle name="고정소숫점" xfId="237"/>
    <cellStyle name="고정소숫점 2" xfId="238"/>
    <cellStyle name="고정출력1" xfId="239"/>
    <cellStyle name="고정출력1 2" xfId="240"/>
    <cellStyle name="고정출력2" xfId="241"/>
    <cellStyle name="고정출력2 2" xfId="242"/>
    <cellStyle name="나쁨" xfId="243" builtinId="27"/>
    <cellStyle name="나쁨 2" xfId="244"/>
    <cellStyle name="날짜" xfId="245"/>
    <cellStyle name="날짜 2" xfId="246"/>
    <cellStyle name="달러" xfId="247"/>
    <cellStyle name="달러 2" xfId="248"/>
    <cellStyle name="똿뗦먛귟 [0.00]_PRODUCT DETAIL Q1" xfId="249"/>
    <cellStyle name="똿뗦먛귟_PRODUCT DETAIL Q1" xfId="250"/>
    <cellStyle name="메모" xfId="251" builtinId="10"/>
    <cellStyle name="메모 2" xfId="252"/>
    <cellStyle name="믅됞 [0.00]_PRODUCT DETAIL Q1" xfId="253"/>
    <cellStyle name="믅됞_PRODUCT DETAIL Q1" xfId="254"/>
    <cellStyle name="바탕글" xfId="255"/>
    <cellStyle name="바탕글 2" xfId="256"/>
    <cellStyle name="백분율 2" xfId="257"/>
    <cellStyle name="보통" xfId="258" builtinId="28"/>
    <cellStyle name="보통 2" xfId="259"/>
    <cellStyle name="뷭?_?긚??_1" xfId="260"/>
    <cellStyle name="설명 텍스트" xfId="261" builtinId="53"/>
    <cellStyle name="셀 확인" xfId="262" builtinId="23"/>
    <cellStyle name="셀 확인 2" xfId="263"/>
    <cellStyle name="숫자(R)" xfId="264"/>
    <cellStyle name="숫자(R) 2" xfId="265"/>
    <cellStyle name="쉼표 [0]" xfId="266" builtinId="6"/>
    <cellStyle name="쉼표 [0] 10 4" xfId="267"/>
    <cellStyle name="쉼표 [0] 10 4 2" xfId="268"/>
    <cellStyle name="쉼표 [0] 2" xfId="269"/>
    <cellStyle name="쉼표 [0] 2 2" xfId="270"/>
    <cellStyle name="쉼표 [0] 2 2 2" xfId="271"/>
    <cellStyle name="쉼표 [0] 2 3" xfId="272"/>
    <cellStyle name="쉼표 [0] 3" xfId="273"/>
    <cellStyle name="스타일 1" xfId="274"/>
    <cellStyle name="스타일 1 2" xfId="275"/>
    <cellStyle name="연결된 셀" xfId="276" builtinId="24"/>
    <cellStyle name="요약" xfId="277" builtinId="25"/>
    <cellStyle name="입력" xfId="278" builtinId="20"/>
    <cellStyle name="입력 2" xfId="279"/>
    <cellStyle name="자리수" xfId="280"/>
    <cellStyle name="자리수 2" xfId="281"/>
    <cellStyle name="자리수0" xfId="282"/>
    <cellStyle name="자리수0 2" xfId="283"/>
    <cellStyle name="작은제목" xfId="284"/>
    <cellStyle name="작은제목 2" xfId="285"/>
    <cellStyle name="제목" xfId="286" builtinId="15"/>
    <cellStyle name="제목 1" xfId="287" builtinId="16"/>
    <cellStyle name="제목 2" xfId="288" builtinId="17"/>
    <cellStyle name="제목 3" xfId="289" builtinId="18"/>
    <cellStyle name="제목 4" xfId="290" builtinId="19"/>
    <cellStyle name="좋음" xfId="291" builtinId="26"/>
    <cellStyle name="좋음 2" xfId="292"/>
    <cellStyle name="출력" xfId="293" builtinId="21"/>
    <cellStyle name="출력 2" xfId="294"/>
    <cellStyle name="콤마 [0]" xfId="295"/>
    <cellStyle name="콤마 [0] 2" xfId="296"/>
    <cellStyle name="콤마 [0]_해안선및도서" xfId="297"/>
    <cellStyle name="콤마 [0]_해안선및도서_14.교육및문화" xfId="298"/>
    <cellStyle name="콤마 [0]_해안선및도서_14교육및문화" xfId="299"/>
    <cellStyle name="콤마_ 견적기준 FLOW " xfId="300"/>
    <cellStyle name="큰제목" xfId="301"/>
    <cellStyle name="큰제목 2" xfId="302"/>
    <cellStyle name="퍼센트" xfId="303"/>
    <cellStyle name="퍼센트 2" xfId="304"/>
    <cellStyle name="표준 10" xfId="305"/>
    <cellStyle name="표준 10 4 2" xfId="306"/>
    <cellStyle name="표준 10 4 2 2" xfId="307"/>
    <cellStyle name="표준 2" xfId="308"/>
    <cellStyle name="표준 2 2" xfId="309"/>
    <cellStyle name="표준 2 3" xfId="310"/>
    <cellStyle name="표준 51" xfId="311"/>
    <cellStyle name="표준_14 교육문화" xfId="312"/>
    <cellStyle name="표준_14. 교육문화" xfId="313"/>
    <cellStyle name="표준_14.교육및문화" xfId="314"/>
    <cellStyle name="표준_14교육및문화" xfId="315"/>
    <cellStyle name="표준_Sheet1" xfId="316"/>
    <cellStyle name="합산" xfId="317"/>
    <cellStyle name="합산 2" xfId="318"/>
    <cellStyle name="화폐기호" xfId="319"/>
    <cellStyle name="화폐기호 2" xfId="320"/>
    <cellStyle name="화폐기호0" xfId="321"/>
    <cellStyle name="화폐기호0 2" xfId="32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worksheet" Target="/xl/worksheets/sheet16.xml" Id="rId16"/><Relationship Type="http://schemas.openxmlformats.org/officeDocument/2006/relationships/worksheet" Target="/xl/worksheets/sheet17.xml" Id="rId17"/><Relationship Type="http://schemas.openxmlformats.org/officeDocument/2006/relationships/worksheet" Target="/xl/worksheets/sheet18.xml" Id="rId18"/><Relationship Type="http://schemas.openxmlformats.org/officeDocument/2006/relationships/styles" Target="styles.xml" Id="rId19"/><Relationship Type="http://schemas.openxmlformats.org/officeDocument/2006/relationships/theme" Target="theme/theme1.xml" Id="rId20"/></Relationships>
</file>

<file path=xl/comments/comment1.xml><?xml version="1.0" encoding="utf-8"?>
<comments xmlns="http://schemas.openxmlformats.org/spreadsheetml/2006/main">
  <authors>
    <author>ff</author>
  </authors>
  <commentList>
    <comment ref="H9" authorId="0" shapeId="0">
      <text>
        <t>항목 추가</t>
      </text>
    </comment>
    <comment ref="O9" authorId="0" shapeId="0">
      <text>
        <t>항목 추가</t>
      </text>
    </comment>
  </commentList>
</comments>
</file>

<file path=xl/comments/comment2.xml><?xml version="1.0" encoding="utf-8"?>
<comments xmlns="http://schemas.openxmlformats.org/spreadsheetml/2006/main">
  <authors>
    <author>a</author>
  </authors>
  <commentList>
    <comment ref="G16" authorId="0" shapeId="0">
      <text>
        <t>a:
소수점 통일</t>
      </text>
    </comment>
  </commentList>
</comment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0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17.xml.rels><Relationships xmlns="http://schemas.openxmlformats.org/package/2006/relationships"><Relationship Type="http://schemas.openxmlformats.org/officeDocument/2006/relationships/comments" Target="/xl/comments/comment2.xml" Id="comments"/><Relationship Type="http://schemas.openxmlformats.org/officeDocument/2006/relationships/vmlDrawing" Target="/xl/drawings/commentsDrawing2.vml" Id="anysvml"/></Relationships>
</file>

<file path=xl/worksheets/sheet1.xml><?xml version="1.0" encoding="utf-8"?>
<worksheet xmlns="http://schemas.openxmlformats.org/spreadsheetml/2006/main">
  <sheetPr codeName="Sheet12">
    <outlinePr summaryBelow="1" summaryRight="1"/>
    <pageSetUpPr/>
  </sheetPr>
  <dimension ref="A1:P39"/>
  <sheetViews>
    <sheetView tabSelected="1" view="pageBreakPreview" zoomScaleNormal="75" zoomScaleSheetLayoutView="75" workbookViewId="0">
      <pane ySplit="20" topLeftCell="A21" activePane="bottomLeft" state="frozen"/>
      <selection activeCell="A37" sqref="A37"/>
      <selection pane="bottomLeft" activeCell="K16" sqref="K16"/>
    </sheetView>
  </sheetViews>
  <sheetFormatPr baseColWidth="8" defaultColWidth="8" defaultRowHeight="14.25"/>
  <cols>
    <col width="8" customWidth="1" style="47" min="1" max="7"/>
    <col width="8" customWidth="1" style="48" min="8" max="9"/>
    <col width="8" customWidth="1" style="47" min="10" max="16"/>
    <col width="8" customWidth="1" style="48" min="17" max="16384"/>
  </cols>
  <sheetData>
    <row r="1" ht="30" customFormat="1" customHeight="1" s="46">
      <c r="A1" s="45" t="n"/>
      <c r="B1" s="45" t="n"/>
      <c r="C1" s="45" t="n"/>
      <c r="D1" s="45" t="n"/>
      <c r="E1" s="45" t="n"/>
      <c r="F1" s="45" t="n"/>
      <c r="G1" s="45" t="n"/>
      <c r="J1" s="45" t="n"/>
      <c r="K1" s="45" t="n"/>
      <c r="L1" s="45" t="n"/>
      <c r="M1" s="45" t="n"/>
      <c r="N1" s="45" t="n"/>
      <c r="O1" s="45" t="n"/>
      <c r="P1" s="45" t="n"/>
    </row>
    <row r="2" ht="30" customFormat="1" customHeight="1" s="46">
      <c r="A2" s="45" t="n"/>
      <c r="B2" s="45" t="n"/>
      <c r="C2" s="45" t="n"/>
      <c r="D2" s="45" t="n"/>
      <c r="E2" s="45" t="n"/>
      <c r="F2" s="45" t="n"/>
      <c r="G2" s="45" t="n"/>
      <c r="J2" s="45" t="n"/>
      <c r="K2" s="45" t="n"/>
      <c r="L2" s="45" t="n"/>
      <c r="M2" s="45" t="n"/>
      <c r="N2" s="45" t="n"/>
      <c r="O2" s="45" t="n"/>
      <c r="P2" s="45" t="n"/>
    </row>
    <row r="3" ht="30" customFormat="1" customHeight="1" s="46">
      <c r="A3" s="45" t="n"/>
      <c r="B3" s="45" t="n"/>
      <c r="C3" s="45" t="n"/>
      <c r="D3" s="45" t="n"/>
      <c r="E3" s="45" t="n"/>
      <c r="F3" s="45" t="n"/>
      <c r="G3" s="45" t="n"/>
      <c r="J3" s="45" t="n"/>
      <c r="K3" s="45" t="n"/>
      <c r="L3" s="45" t="n"/>
      <c r="M3" s="45" t="n"/>
      <c r="N3" s="45" t="n"/>
      <c r="O3" s="45" t="n"/>
      <c r="P3" s="45" t="n"/>
    </row>
    <row r="4" ht="30" customFormat="1" customHeight="1" s="46">
      <c r="A4" s="45" t="n"/>
      <c r="B4" s="45" t="n"/>
      <c r="C4" s="45" t="n"/>
      <c r="D4" s="45" t="n"/>
      <c r="E4" s="45" t="n"/>
      <c r="F4" s="45" t="n"/>
      <c r="G4" s="45" t="n"/>
      <c r="J4" s="45" t="n"/>
      <c r="K4" s="45" t="n"/>
      <c r="L4" s="45" t="n"/>
      <c r="M4" s="45" t="n"/>
      <c r="N4" s="45" t="n"/>
      <c r="O4" s="45" t="n"/>
      <c r="P4" s="45" t="n"/>
    </row>
    <row r="5" ht="30" customFormat="1" customHeight="1" s="46">
      <c r="A5" s="45" t="n"/>
      <c r="B5" s="45" t="n"/>
      <c r="C5" s="45" t="n"/>
      <c r="D5" s="45" t="n"/>
      <c r="E5" s="45" t="n"/>
      <c r="F5" s="45" t="n"/>
      <c r="G5" s="45" t="n"/>
      <c r="J5" s="45" t="n"/>
      <c r="K5" s="45" t="n"/>
      <c r="L5" s="45" t="n"/>
      <c r="M5" s="45" t="n"/>
      <c r="N5" s="45" t="n"/>
      <c r="O5" s="45" t="n"/>
      <c r="P5" s="45" t="n"/>
    </row>
    <row r="6" ht="30" customFormat="1" customHeight="1" s="46">
      <c r="A6" s="45" t="n"/>
      <c r="B6" s="45" t="n"/>
      <c r="C6" s="45" t="n"/>
      <c r="D6" s="45" t="n"/>
      <c r="E6" s="45" t="n"/>
      <c r="F6" s="45" t="n"/>
      <c r="G6" s="45" t="n"/>
      <c r="J6" s="45" t="n"/>
      <c r="K6" s="45" t="n"/>
      <c r="L6" s="45" t="n"/>
      <c r="M6" s="45" t="n"/>
      <c r="N6" s="45" t="n"/>
      <c r="O6" s="45" t="n"/>
      <c r="P6" s="45" t="n"/>
    </row>
    <row r="7" ht="30" customFormat="1" customHeight="1" s="46">
      <c r="A7" s="45" t="n"/>
      <c r="B7" s="45" t="n"/>
      <c r="C7" s="45" t="n"/>
      <c r="D7" s="45" t="n"/>
      <c r="E7" s="45" t="n"/>
      <c r="F7" s="45" t="n"/>
      <c r="G7" s="45" t="n"/>
      <c r="J7" s="45" t="n"/>
      <c r="K7" s="45" t="n"/>
      <c r="L7" s="45" t="n"/>
      <c r="M7" s="45" t="n"/>
      <c r="N7" s="45" t="n"/>
      <c r="O7" s="45" t="n"/>
      <c r="P7" s="45" t="n"/>
    </row>
    <row r="8" ht="30" customFormat="1" customHeight="1" s="46">
      <c r="A8" s="45" t="n"/>
      <c r="B8" s="45" t="n"/>
      <c r="C8" s="45" t="n"/>
      <c r="D8" s="45" t="n"/>
      <c r="E8" s="45" t="n"/>
      <c r="F8" s="45" t="n"/>
      <c r="G8" s="45" t="n"/>
      <c r="J8" s="45" t="n"/>
      <c r="K8" s="45" t="n"/>
      <c r="L8" s="45" t="n"/>
      <c r="M8" s="45" t="n"/>
      <c r="N8" s="45" t="n"/>
      <c r="O8" s="45" t="n"/>
      <c r="P8" s="45" t="n"/>
    </row>
    <row r="9" ht="30" customFormat="1" customHeight="1" s="46">
      <c r="A9" s="45" t="n"/>
      <c r="B9" s="45" t="n"/>
      <c r="C9" s="45" t="n"/>
      <c r="D9" s="45" t="n"/>
      <c r="E9" s="45" t="n"/>
      <c r="F9" s="45" t="n"/>
      <c r="G9" s="45" t="n"/>
      <c r="J9" s="45" t="n"/>
      <c r="K9" s="45" t="n"/>
      <c r="L9" s="45" t="n"/>
      <c r="M9" s="45" t="n"/>
      <c r="N9" s="45" t="n"/>
      <c r="O9" s="45" t="n"/>
      <c r="P9" s="45" t="n"/>
    </row>
    <row r="10" ht="23.25" customFormat="1" customHeight="1" s="46">
      <c r="A10" s="45" t="n"/>
      <c r="B10" s="45" t="n"/>
      <c r="C10" s="45" t="n"/>
      <c r="D10" s="45" t="n"/>
      <c r="E10" s="45" t="n"/>
      <c r="F10" s="45" t="n"/>
      <c r="G10" s="45" t="n"/>
      <c r="J10" s="45" t="n"/>
      <c r="K10" s="45" t="n"/>
      <c r="L10" s="45" t="n"/>
      <c r="M10" s="45" t="n"/>
      <c r="N10" s="45" t="n"/>
      <c r="O10" s="45" t="n"/>
      <c r="P10" s="45" t="n"/>
    </row>
    <row r="11" ht="23.25" customFormat="1" customHeight="1" s="46">
      <c r="A11" s="45" t="n"/>
      <c r="B11" s="45" t="n"/>
      <c r="C11" s="45" t="n"/>
      <c r="D11" s="45" t="n"/>
      <c r="E11" s="45" t="n"/>
      <c r="F11" s="45" t="n"/>
      <c r="G11" s="45" t="n"/>
      <c r="J11" s="45" t="n"/>
      <c r="K11" s="45" t="n"/>
      <c r="L11" s="45" t="n"/>
      <c r="M11" s="45" t="n"/>
      <c r="N11" s="45" t="n"/>
      <c r="O11" s="45" t="n"/>
      <c r="P11" s="45" t="n"/>
    </row>
    <row r="12" ht="23.25" customFormat="1" customHeight="1" s="46">
      <c r="A12" s="45" t="n"/>
      <c r="B12" s="45" t="n"/>
      <c r="C12" s="45" t="n"/>
      <c r="D12" s="45" t="n"/>
      <c r="E12" s="45" t="n"/>
      <c r="F12" s="45" t="n"/>
      <c r="G12" s="45" t="n"/>
      <c r="J12" s="45" t="n"/>
      <c r="K12" s="45" t="n"/>
      <c r="L12" s="45" t="n"/>
      <c r="M12" s="45" t="n"/>
      <c r="N12" s="45" t="n"/>
      <c r="O12" s="45" t="n"/>
      <c r="P12" s="45" t="n"/>
    </row>
    <row r="13" ht="23.25" customFormat="1" customHeight="1" s="46">
      <c r="A13" s="45" t="n"/>
      <c r="B13" s="45" t="n"/>
      <c r="C13" s="45" t="n"/>
      <c r="D13" s="45" t="n"/>
      <c r="E13" s="45" t="n"/>
      <c r="F13" s="45" t="n"/>
      <c r="G13" s="45" t="n"/>
      <c r="J13" s="45" t="n"/>
      <c r="K13" s="45" t="n"/>
      <c r="L13" s="45" t="n"/>
      <c r="M13" s="45" t="n"/>
      <c r="N13" s="45" t="n"/>
      <c r="O13" s="45" t="n"/>
      <c r="P13" s="45" t="n"/>
    </row>
    <row r="14" ht="23.25" customFormat="1" customHeight="1" s="46">
      <c r="A14" s="45" t="n"/>
      <c r="B14" s="45" t="n"/>
      <c r="C14" s="45" t="n"/>
      <c r="D14" s="45" t="n"/>
      <c r="E14" s="45" t="n"/>
      <c r="F14" s="45" t="n"/>
      <c r="G14" s="45" t="n"/>
      <c r="J14" s="45" t="n"/>
      <c r="K14" s="45" t="n"/>
      <c r="L14" s="45" t="n"/>
      <c r="M14" s="45" t="n"/>
      <c r="N14" s="45" t="n"/>
      <c r="O14" s="45" t="n"/>
      <c r="P14" s="45" t="n"/>
    </row>
    <row r="15" ht="23.25" customFormat="1" customHeight="1" s="46">
      <c r="A15" s="45" t="n"/>
      <c r="B15" s="45" t="n"/>
      <c r="C15" s="45" t="n"/>
      <c r="D15" s="45" t="n"/>
      <c r="E15" s="45" t="n"/>
      <c r="F15" s="45" t="n"/>
      <c r="G15" s="45" t="n"/>
      <c r="J15" s="45" t="n"/>
      <c r="K15" s="45" t="n"/>
      <c r="L15" s="45" t="n"/>
      <c r="M15" s="45" t="n"/>
      <c r="N15" s="45" t="n"/>
      <c r="O15" s="45" t="n"/>
      <c r="P15" s="45" t="n"/>
    </row>
    <row r="16" ht="23.25" customFormat="1" customHeight="1" s="46">
      <c r="A16" s="45" t="n"/>
      <c r="B16" s="45" t="n"/>
      <c r="C16" s="45" t="n"/>
      <c r="D16" s="45" t="n"/>
      <c r="E16" s="45" t="n"/>
      <c r="F16" s="45" t="n"/>
      <c r="G16" s="45" t="n"/>
      <c r="J16" s="45" t="n"/>
      <c r="K16" s="45" t="n"/>
      <c r="L16" s="45" t="n"/>
      <c r="M16" s="45" t="n"/>
      <c r="N16" s="45" t="n"/>
      <c r="O16" s="45" t="n"/>
      <c r="P16" s="45" t="n"/>
    </row>
    <row r="17" ht="23.25" customFormat="1" customHeight="1" s="46">
      <c r="A17" s="45" t="n"/>
      <c r="B17" s="45" t="n"/>
      <c r="C17" s="45" t="n"/>
      <c r="D17" s="45" t="n"/>
      <c r="E17" s="45" t="n"/>
      <c r="F17" s="45" t="n"/>
      <c r="G17" s="45" t="n"/>
      <c r="J17" s="45" t="n"/>
      <c r="K17" s="45" t="n"/>
      <c r="L17" s="45" t="n"/>
      <c r="M17" s="45" t="n"/>
      <c r="N17" s="45" t="n"/>
      <c r="O17" s="45" t="n"/>
      <c r="P17" s="45" t="n"/>
    </row>
    <row r="18" ht="23.25" customFormat="1" customHeight="1" s="46">
      <c r="A18" s="45" t="n"/>
      <c r="B18" s="45" t="n"/>
      <c r="C18" s="45" t="n"/>
      <c r="D18" s="45" t="n"/>
      <c r="E18" s="45" t="n"/>
      <c r="F18" s="45" t="n"/>
      <c r="G18" s="45" t="n"/>
      <c r="J18" s="45" t="n"/>
      <c r="K18" s="45" t="n"/>
      <c r="L18" s="45" t="n"/>
      <c r="M18" s="45" t="n"/>
      <c r="N18" s="45" t="n"/>
      <c r="O18" s="45" t="n"/>
      <c r="P18" s="45" t="n"/>
    </row>
    <row r="19" ht="23.25" customFormat="1" customHeight="1" s="46">
      <c r="A19" s="45" t="n"/>
      <c r="B19" s="45" t="n"/>
      <c r="C19" s="45" t="n"/>
      <c r="D19" s="45" t="n"/>
      <c r="E19" s="45" t="n"/>
      <c r="F19" s="45" t="n"/>
      <c r="G19" s="45" t="n"/>
      <c r="J19" s="45" t="n"/>
      <c r="K19" s="45" t="n"/>
      <c r="L19" s="45" t="n"/>
      <c r="M19" s="45" t="n"/>
      <c r="N19" s="45" t="n"/>
      <c r="O19" s="45" t="n"/>
      <c r="P19" s="45" t="n"/>
    </row>
    <row r="20" ht="23.25" customFormat="1" customHeight="1" s="46">
      <c r="A20" s="45" t="n"/>
      <c r="B20" s="45" t="n"/>
      <c r="C20" s="45" t="n"/>
      <c r="D20" s="45" t="n"/>
      <c r="E20" s="45" t="n"/>
      <c r="F20" s="45" t="n"/>
      <c r="G20" s="45" t="n"/>
      <c r="J20" s="45" t="n"/>
      <c r="K20" s="45" t="n"/>
      <c r="L20" s="45" t="n"/>
      <c r="M20" s="45" t="n"/>
      <c r="N20" s="45" t="n"/>
      <c r="O20" s="45" t="n"/>
      <c r="P20" s="45" t="n"/>
    </row>
    <row r="21" ht="12" customFormat="1" customHeight="1" s="46">
      <c r="A21" s="45" t="n"/>
      <c r="B21" s="45" t="n"/>
      <c r="C21" s="45" t="n"/>
      <c r="D21" s="45" t="n"/>
      <c r="E21" s="45" t="n"/>
      <c r="F21" s="45" t="n"/>
      <c r="G21" s="45" t="n"/>
      <c r="J21" s="45" t="n"/>
      <c r="K21" s="45" t="n"/>
      <c r="L21" s="45" t="n"/>
      <c r="M21" s="45" t="n"/>
      <c r="N21" s="45" t="n"/>
      <c r="O21" s="45" t="n"/>
      <c r="P21" s="45" t="n"/>
    </row>
    <row r="22" ht="12" customFormat="1" customHeight="1" s="46">
      <c r="A22" s="45" t="n"/>
      <c r="B22" s="45" t="n"/>
      <c r="C22" s="45" t="n"/>
      <c r="D22" s="45" t="n"/>
      <c r="E22" s="45" t="n"/>
      <c r="F22" s="45" t="n"/>
      <c r="G22" s="45" t="n"/>
      <c r="J22" s="45" t="n"/>
      <c r="K22" s="45" t="n"/>
      <c r="L22" s="45" t="n"/>
      <c r="M22" s="45" t="n"/>
      <c r="N22" s="45" t="n"/>
      <c r="O22" s="45" t="n"/>
      <c r="P22" s="45" t="n"/>
    </row>
    <row r="23" ht="12" customFormat="1" customHeight="1" s="46">
      <c r="A23" s="45" t="n"/>
      <c r="B23" s="45" t="n"/>
      <c r="C23" s="45" t="n"/>
      <c r="D23" s="45" t="n"/>
      <c r="E23" s="45" t="n"/>
      <c r="F23" s="45" t="n"/>
      <c r="G23" s="45" t="n"/>
      <c r="J23" s="45" t="n"/>
      <c r="K23" s="45" t="n"/>
      <c r="L23" s="45" t="n"/>
      <c r="M23" s="45" t="n"/>
      <c r="N23" s="45" t="n"/>
      <c r="O23" s="45" t="n"/>
      <c r="P23" s="45" t="n"/>
    </row>
    <row r="24" ht="12" customFormat="1" customHeight="1" s="46">
      <c r="A24" s="45" t="n"/>
      <c r="B24" s="45" t="n"/>
      <c r="C24" s="45" t="n"/>
      <c r="D24" s="45" t="n"/>
      <c r="E24" s="45" t="n"/>
      <c r="F24" s="45" t="n"/>
      <c r="G24" s="45" t="n"/>
      <c r="J24" s="45" t="n"/>
      <c r="K24" s="45" t="n"/>
      <c r="L24" s="45" t="n"/>
      <c r="M24" s="45" t="n"/>
      <c r="N24" s="45" t="n"/>
      <c r="O24" s="45" t="n"/>
      <c r="P24" s="45" t="n"/>
    </row>
    <row r="25" ht="12" customFormat="1" customHeight="1" s="46">
      <c r="A25" s="45" t="n"/>
      <c r="B25" s="45" t="n"/>
      <c r="C25" s="45" t="n"/>
      <c r="D25" s="45" t="n"/>
      <c r="E25" s="45" t="n"/>
      <c r="F25" s="45" t="n"/>
      <c r="G25" s="45" t="n"/>
      <c r="J25" s="45" t="n"/>
      <c r="K25" s="45" t="n"/>
      <c r="L25" s="45" t="n"/>
      <c r="M25" s="45" t="n"/>
      <c r="N25" s="45" t="n"/>
      <c r="O25" s="45" t="n"/>
      <c r="P25" s="45" t="n"/>
    </row>
    <row r="26" ht="12" customFormat="1" customHeight="1" s="46">
      <c r="A26" s="45" t="n"/>
      <c r="B26" s="45" t="n"/>
      <c r="C26" s="45" t="n"/>
      <c r="D26" s="45" t="n"/>
      <c r="E26" s="45" t="n"/>
      <c r="F26" s="45" t="n"/>
      <c r="G26" s="45" t="n"/>
      <c r="J26" s="45" t="n"/>
      <c r="K26" s="45" t="n"/>
      <c r="L26" s="45" t="n"/>
      <c r="M26" s="45" t="n"/>
      <c r="N26" s="45" t="n"/>
      <c r="O26" s="45" t="n"/>
      <c r="P26" s="45" t="n"/>
    </row>
    <row r="27" ht="12" customFormat="1" customHeight="1" s="46">
      <c r="A27" s="45" t="n"/>
      <c r="B27" s="45" t="n"/>
      <c r="C27" s="45" t="n"/>
      <c r="D27" s="45" t="n"/>
      <c r="E27" s="45" t="n"/>
      <c r="F27" s="45" t="n"/>
      <c r="G27" s="45" t="n"/>
      <c r="J27" s="45" t="n"/>
      <c r="K27" s="45" t="n"/>
      <c r="L27" s="45" t="n"/>
      <c r="M27" s="45" t="n"/>
      <c r="N27" s="45" t="n"/>
      <c r="O27" s="45" t="n"/>
      <c r="P27" s="45" t="n"/>
    </row>
    <row r="28" ht="12" customFormat="1" customHeight="1" s="46">
      <c r="A28" s="45" t="n"/>
      <c r="B28" s="45" t="n"/>
      <c r="C28" s="45" t="n"/>
      <c r="D28" s="45" t="n"/>
      <c r="E28" s="45" t="n"/>
      <c r="F28" s="45" t="n"/>
      <c r="G28" s="45" t="n"/>
      <c r="J28" s="45" t="n"/>
      <c r="K28" s="45" t="n"/>
      <c r="L28" s="45" t="n"/>
      <c r="M28" s="45" t="n"/>
      <c r="N28" s="45" t="n"/>
      <c r="O28" s="45" t="n"/>
      <c r="P28" s="45" t="n"/>
    </row>
    <row r="29" ht="12" customFormat="1" customHeight="1" s="46">
      <c r="A29" s="45" t="n"/>
      <c r="B29" s="45" t="n"/>
      <c r="C29" s="45" t="n"/>
      <c r="D29" s="45" t="n"/>
      <c r="E29" s="45" t="n"/>
      <c r="F29" s="45" t="n"/>
      <c r="G29" s="45" t="n"/>
      <c r="J29" s="45" t="n"/>
      <c r="K29" s="45" t="n"/>
      <c r="L29" s="45" t="n"/>
      <c r="M29" s="45" t="n"/>
      <c r="N29" s="45" t="n"/>
      <c r="O29" s="45" t="n"/>
      <c r="P29" s="45" t="n"/>
    </row>
    <row r="30" ht="12" customFormat="1" customHeight="1" s="46">
      <c r="A30" s="45" t="n"/>
      <c r="B30" s="45" t="n"/>
      <c r="C30" s="45" t="n"/>
      <c r="D30" s="45" t="n"/>
      <c r="E30" s="45" t="n"/>
      <c r="F30" s="45" t="n"/>
      <c r="G30" s="45" t="n"/>
      <c r="J30" s="45" t="n"/>
      <c r="K30" s="45" t="n"/>
      <c r="L30" s="45" t="n"/>
      <c r="M30" s="45" t="n"/>
      <c r="N30" s="45" t="n"/>
      <c r="O30" s="45" t="n"/>
      <c r="P30" s="45" t="n"/>
    </row>
    <row r="31" ht="12" customFormat="1" customHeight="1" s="46">
      <c r="A31" s="45" t="n"/>
      <c r="B31" s="45" t="n"/>
      <c r="C31" s="45" t="n"/>
      <c r="D31" s="45" t="n"/>
      <c r="E31" s="45" t="n"/>
      <c r="F31" s="45" t="n"/>
      <c r="G31" s="45" t="n"/>
      <c r="J31" s="45" t="n"/>
      <c r="K31" s="45" t="n"/>
      <c r="L31" s="45" t="n"/>
      <c r="M31" s="45" t="n"/>
      <c r="N31" s="45" t="n"/>
      <c r="O31" s="45" t="n"/>
      <c r="P31" s="45" t="n"/>
    </row>
    <row r="32" ht="12" customFormat="1" customHeight="1" s="46">
      <c r="A32" s="45" t="n"/>
      <c r="B32" s="45" t="n"/>
      <c r="C32" s="45" t="n"/>
      <c r="D32" s="45" t="n"/>
      <c r="E32" s="45" t="n"/>
      <c r="F32" s="45" t="n"/>
      <c r="G32" s="45" t="n"/>
      <c r="J32" s="45" t="n"/>
      <c r="K32" s="45" t="n"/>
      <c r="L32" s="45" t="n"/>
      <c r="M32" s="45" t="n"/>
      <c r="N32" s="45" t="n"/>
      <c r="O32" s="45" t="n"/>
      <c r="P32" s="45" t="n"/>
    </row>
    <row r="33" ht="12" customFormat="1" customHeight="1" s="46">
      <c r="A33" s="45" t="n"/>
      <c r="B33" s="45" t="n"/>
      <c r="C33" s="45" t="n"/>
      <c r="D33" s="45" t="n"/>
      <c r="E33" s="45" t="n"/>
      <c r="F33" s="45" t="n"/>
      <c r="G33" s="45" t="n"/>
      <c r="J33" s="45" t="n"/>
      <c r="K33" s="45" t="n"/>
      <c r="L33" s="45" t="n"/>
      <c r="M33" s="45" t="n"/>
      <c r="N33" s="45" t="n"/>
      <c r="O33" s="45" t="n"/>
      <c r="P33" s="45" t="n"/>
    </row>
    <row r="34" ht="12" customFormat="1" customHeight="1" s="46">
      <c r="A34" s="45" t="n"/>
      <c r="B34" s="45" t="n"/>
      <c r="C34" s="45" t="n"/>
      <c r="D34" s="45" t="n"/>
      <c r="E34" s="45" t="n"/>
      <c r="F34" s="45" t="n"/>
      <c r="G34" s="45" t="n"/>
      <c r="J34" s="45" t="n"/>
      <c r="K34" s="45" t="n"/>
      <c r="L34" s="45" t="n"/>
      <c r="M34" s="45" t="n"/>
      <c r="N34" s="45" t="n"/>
      <c r="O34" s="45" t="n"/>
      <c r="P34" s="45" t="n"/>
    </row>
    <row r="35">
      <c r="J35" s="45" t="n"/>
    </row>
    <row r="36">
      <c r="J36" s="45" t="n"/>
    </row>
    <row r="38">
      <c r="J38" s="48" t="n"/>
    </row>
    <row r="39">
      <c r="J39" s="48" t="n"/>
    </row>
  </sheetData>
  <printOptions gridLinesSet="0"/>
  <pageMargins left="0.7086614173228347" right="0.7086614173228347" top="1.968503937007874" bottom="0.7874015748031497" header="0" footer="0.3937007874015748"/>
  <pageSetup orientation="portrait" paperSize="9" scale="88" pageOrder="overThenDown"/>
  <headerFooter alignWithMargins="0">
    <oddHeader>&amp;R                                                             </oddHeader>
    <oddFooter/>
    <evenHeader/>
    <evenFooter/>
    <firstHeader/>
    <firstFooter/>
  </headerFooter>
  <rowBreaks count="1" manualBreakCount="1">
    <brk id="20" min="0" max="8" man="1"/>
  </rowBreak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9"/>
  <sheetViews>
    <sheetView showGridLines="0" view="pageBreakPreview" topLeftCell="A2" zoomScaleNormal="100" workbookViewId="0">
      <selection activeCell="A33" sqref="A33"/>
    </sheetView>
  </sheetViews>
  <sheetFormatPr baseColWidth="8" defaultColWidth="8.88671875" defaultRowHeight="12"/>
  <cols>
    <col width="28.6640625" customWidth="1" style="215" min="1" max="1"/>
    <col width="7.88671875" customWidth="1" style="215" min="2" max="2"/>
    <col width="10.6640625" customWidth="1" style="215" min="3" max="3"/>
    <col width="7.33203125" customWidth="1" style="215" min="4" max="4"/>
    <col width="7.21875" customWidth="1" style="215" min="5" max="5"/>
    <col width="6.44140625" bestFit="1" customWidth="1" style="215" min="6" max="6"/>
    <col width="7" bestFit="1" customWidth="1" style="215" min="7" max="7"/>
    <col width="19.6640625" bestFit="1" customWidth="1" style="215" min="8" max="8"/>
    <col width="8.88671875" customWidth="1" style="215" min="9" max="16384"/>
  </cols>
  <sheetData>
    <row r="1" ht="15" customFormat="1" customHeight="1" s="148">
      <c r="A1" s="148" t="inlineStr">
        <is>
          <t>ⅩⅣ. 교육 및 문화</t>
        </is>
      </c>
      <c r="H1" s="209" t="inlineStr">
        <is>
          <t>ⅩⅣ. Education and Culture</t>
        </is>
      </c>
    </row>
    <row r="2" ht="15" customFormat="1" customHeight="1" s="148">
      <c r="H2" s="209" t="n"/>
    </row>
    <row r="3" ht="25.15" customFormat="1" customHeight="1" s="210">
      <c r="A3" s="771" t="inlineStr">
        <is>
          <t>1. 학교 총 개황</t>
        </is>
      </c>
    </row>
    <row r="4" ht="25.15" customFormat="1" customHeight="1" s="210">
      <c r="A4" s="423" t="inlineStr">
        <is>
          <t>1. General Status of Schools</t>
        </is>
      </c>
    </row>
    <row r="5" ht="15" customHeight="1" thickBot="1">
      <c r="A5" s="772" t="inlineStr">
        <is>
          <t>단위 : 개, 명</t>
        </is>
      </c>
      <c r="B5" s="237" t="n"/>
      <c r="C5" s="237" t="n"/>
      <c r="D5" s="237" t="n"/>
      <c r="H5" s="773" t="inlineStr">
        <is>
          <t xml:space="preserve"> Unit : number, person</t>
        </is>
      </c>
    </row>
    <row r="6" ht="23.25" customHeight="1">
      <c r="A6" s="774" t="inlineStr">
        <is>
          <t>연별 및 학교별
Year and School</t>
        </is>
      </c>
      <c r="B6" s="775" t="inlineStr">
        <is>
          <t xml:space="preserve">학교수
Schools </t>
        </is>
      </c>
      <c r="C6" s="776" t="inlineStr">
        <is>
          <t>학급 및 학과수
Classes&amp;
Departments</t>
        </is>
      </c>
      <c r="D6" s="777" t="inlineStr">
        <is>
          <t>학 생 수 Students</t>
        </is>
      </c>
      <c r="E6" s="778" t="inlineStr">
        <is>
          <t xml:space="preserve">교 원 수
 Teachers </t>
        </is>
      </c>
      <c r="F6" s="779" t="inlineStr">
        <is>
          <t>입학자 및 졸업자수
Entrants&amp;Graduates</t>
        </is>
      </c>
      <c r="G6" s="780" t="n"/>
      <c r="H6" s="781" t="inlineStr">
        <is>
          <t>Year &amp; School</t>
        </is>
      </c>
    </row>
    <row r="7" ht="15" customHeight="1">
      <c r="A7" s="782" t="n"/>
      <c r="B7" s="783" t="n"/>
      <c r="C7" s="784" t="n"/>
      <c r="D7" s="784" t="n"/>
      <c r="E7" s="785" t="n"/>
      <c r="F7" s="786" t="inlineStr">
        <is>
          <t>입학자
Entrants</t>
        </is>
      </c>
      <c r="G7" s="787" t="inlineStr">
        <is>
          <t>졸업자
Graduates</t>
        </is>
      </c>
      <c r="H7" s="783" t="n"/>
    </row>
    <row r="8" ht="15" customHeight="1">
      <c r="A8" s="782" t="n"/>
      <c r="B8" s="783" t="n"/>
      <c r="C8" s="784" t="n"/>
      <c r="D8" s="784" t="n"/>
      <c r="E8" s="785" t="n"/>
      <c r="F8" s="785" t="n"/>
      <c r="G8" s="784" t="n"/>
      <c r="H8" s="783" t="n"/>
    </row>
    <row r="9" ht="15" customHeight="1">
      <c r="A9" s="788" t="n"/>
      <c r="B9" s="789" t="n"/>
      <c r="C9" s="790" t="n"/>
      <c r="D9" s="791" t="n"/>
      <c r="E9" s="792" t="n"/>
      <c r="F9" s="792" t="n"/>
      <c r="G9" s="791" t="n"/>
      <c r="H9" s="793" t="n"/>
    </row>
    <row r="10" ht="18.75" customFormat="1" customHeight="1" s="148">
      <c r="A10" s="277" t="n">
        <v>2025</v>
      </c>
      <c r="B10" s="794">
        <f>SUM(B12:B18)</f>
        <v/>
      </c>
      <c r="C10" s="795">
        <f>SUM(C12:C18)</f>
        <v/>
      </c>
      <c r="D10" s="795">
        <f>SUM(D12:D18)</f>
        <v/>
      </c>
      <c r="E10" s="795">
        <f>SUM(E12:E18)</f>
        <v/>
      </c>
      <c r="F10" s="795">
        <f>SUM(F12:F18)</f>
        <v/>
      </c>
      <c r="G10" s="796">
        <f>SUM(G12:G18)</f>
        <v/>
      </c>
      <c r="H10" s="277" t="n">
        <v>2025</v>
      </c>
    </row>
    <row r="11" ht="18.75" customFormat="1" customHeight="1" s="148">
      <c r="A11" s="277" t="n"/>
      <c r="B11" s="797" t="n"/>
      <c r="C11" s="798" t="n"/>
      <c r="D11" s="798" t="n"/>
      <c r="E11" s="798" t="n"/>
      <c r="F11" s="798" t="n"/>
      <c r="G11" s="799" t="n"/>
      <c r="H11" s="277" t="n"/>
    </row>
    <row r="12" ht="18.75" customFormat="1" customHeight="1" s="148">
      <c r="A12" s="323" t="inlineStr">
        <is>
          <t>유치원 Kindergartens</t>
        </is>
      </c>
      <c r="B12" s="797" t="n">
        <v>7</v>
      </c>
      <c r="C12" s="798" t="n">
        <v>10</v>
      </c>
      <c r="D12" s="798" t="n">
        <v>54</v>
      </c>
      <c r="E12" s="798" t="n">
        <v>19</v>
      </c>
      <c r="F12" s="798" t="n">
        <v>19</v>
      </c>
      <c r="G12" s="799" t="n">
        <v>52</v>
      </c>
      <c r="H12" s="323" t="inlineStr">
        <is>
          <t>Kindergartens</t>
        </is>
      </c>
    </row>
    <row r="13" ht="18.75" customFormat="1" customHeight="1" s="148">
      <c r="A13" s="323" t="inlineStr">
        <is>
          <t>초등학교 Elementary School</t>
        </is>
      </c>
      <c r="B13" s="797" t="n">
        <v>9</v>
      </c>
      <c r="C13" s="798" t="n">
        <v>64</v>
      </c>
      <c r="D13" s="798" t="n">
        <v>741</v>
      </c>
      <c r="E13" s="798" t="n">
        <v>124</v>
      </c>
      <c r="F13" s="798" t="n">
        <v>91</v>
      </c>
      <c r="G13" s="799" t="n">
        <v>174</v>
      </c>
      <c r="H13" s="323" t="inlineStr">
        <is>
          <t>Elementary School</t>
        </is>
      </c>
    </row>
    <row r="14" ht="18.75" customFormat="1" customHeight="1" s="125">
      <c r="A14" s="324" t="inlineStr">
        <is>
          <t>중학교 Middle School</t>
        </is>
      </c>
      <c r="B14" s="800" t="n"/>
      <c r="C14" s="801" t="n"/>
      <c r="D14" s="801" t="n"/>
      <c r="E14" s="801" t="n"/>
      <c r="F14" s="801" t="n"/>
      <c r="G14" s="802" t="n"/>
      <c r="H14" s="323" t="inlineStr">
        <is>
          <t>MiddleSchool</t>
        </is>
      </c>
    </row>
    <row r="15" ht="18.75" customFormat="1" customHeight="1" s="148">
      <c r="A15" s="473" t="inlineStr">
        <is>
          <t xml:space="preserve">  국공립 national-public</t>
        </is>
      </c>
      <c r="B15" s="803" t="n">
        <v>4</v>
      </c>
      <c r="C15" s="804" t="n">
        <v>23</v>
      </c>
      <c r="D15" s="804" t="n">
        <v>298</v>
      </c>
      <c r="E15" s="804" t="n">
        <v>63</v>
      </c>
      <c r="F15" s="804" t="n">
        <v>118</v>
      </c>
      <c r="G15" s="805" t="n">
        <v>121</v>
      </c>
      <c r="H15" s="148" t="inlineStr">
        <is>
          <t xml:space="preserve">  national-public</t>
        </is>
      </c>
    </row>
    <row r="16" ht="18.75" customFormat="1" customHeight="1" s="148">
      <c r="A16" s="806" t="inlineStr">
        <is>
          <t xml:space="preserve">  사  립 private</t>
        </is>
      </c>
      <c r="B16" s="797" t="n">
        <v>1</v>
      </c>
      <c r="C16" s="798" t="n">
        <v>8</v>
      </c>
      <c r="D16" s="798" t="n">
        <v>170</v>
      </c>
      <c r="E16" s="798" t="n">
        <v>18</v>
      </c>
      <c r="F16" s="798" t="n">
        <v>51</v>
      </c>
      <c r="G16" s="798" t="n">
        <v>61</v>
      </c>
      <c r="H16" s="807" t="inlineStr">
        <is>
          <t xml:space="preserve">  private</t>
        </is>
      </c>
    </row>
    <row r="17" ht="18.75" customFormat="1" customHeight="1" s="148">
      <c r="A17" s="806" t="inlineStr">
        <is>
          <t>일반계고등학교 General High School</t>
        </is>
      </c>
      <c r="B17" s="797" t="n">
        <v>1</v>
      </c>
      <c r="C17" s="798" t="n">
        <v>15</v>
      </c>
      <c r="D17" s="798" t="n">
        <v>275</v>
      </c>
      <c r="E17" s="798" t="n">
        <v>32</v>
      </c>
      <c r="F17" s="798" t="n">
        <v>96</v>
      </c>
      <c r="G17" s="798" t="n">
        <v>98</v>
      </c>
      <c r="H17" s="807" t="inlineStr">
        <is>
          <t>General HighSchool</t>
        </is>
      </c>
    </row>
    <row r="18" ht="18.75" customFormat="1" customHeight="1" s="148">
      <c r="A18" s="806" t="inlineStr">
        <is>
          <t>전문계고등학교 Vocational High School</t>
        </is>
      </c>
      <c r="B18" s="797" t="n">
        <v>1</v>
      </c>
      <c r="C18" s="798" t="n">
        <v>7</v>
      </c>
      <c r="D18" s="798" t="n">
        <v>129</v>
      </c>
      <c r="E18" s="798" t="n">
        <v>18</v>
      </c>
      <c r="F18" s="798" t="n">
        <v>47</v>
      </c>
      <c r="G18" s="798" t="n">
        <v>34</v>
      </c>
      <c r="H18" s="807" t="inlineStr">
        <is>
          <t>Vocational HighSchool</t>
        </is>
      </c>
    </row>
    <row r="19" ht="18.75" customFormat="1" customHeight="1" s="148">
      <c r="A19" s="806" t="inlineStr">
        <is>
          <t>전문대학 Junior College</t>
        </is>
      </c>
      <c r="B19" s="808" t="n">
        <v>0</v>
      </c>
      <c r="C19" s="809" t="n">
        <v>0</v>
      </c>
      <c r="D19" s="809" t="n">
        <v>0</v>
      </c>
      <c r="E19" s="809" t="n">
        <v>0</v>
      </c>
      <c r="F19" s="809" t="n">
        <v>0</v>
      </c>
      <c r="G19" s="809" t="n">
        <v>0</v>
      </c>
      <c r="H19" s="807" t="inlineStr">
        <is>
          <t>Junior College</t>
        </is>
      </c>
    </row>
    <row r="20" ht="18.75" customFormat="1" customHeight="1" s="148">
      <c r="A20" s="806" t="inlineStr">
        <is>
          <t>교육대학 University of Education</t>
        </is>
      </c>
      <c r="B20" s="808" t="n">
        <v>0</v>
      </c>
      <c r="C20" s="809" t="n">
        <v>0</v>
      </c>
      <c r="D20" s="809" t="n">
        <v>0</v>
      </c>
      <c r="E20" s="809" t="n">
        <v>0</v>
      </c>
      <c r="F20" s="809" t="n">
        <v>0</v>
      </c>
      <c r="G20" s="809" t="n">
        <v>0</v>
      </c>
      <c r="H20" s="807" t="inlineStr">
        <is>
          <t>University of Education</t>
        </is>
      </c>
    </row>
    <row r="21" ht="18.75" customFormat="1" customHeight="1" s="148">
      <c r="A21" s="806" t="inlineStr">
        <is>
          <t>대학교 College &amp; University</t>
        </is>
      </c>
      <c r="B21" s="808" t="n">
        <v>0</v>
      </c>
      <c r="C21" s="809" t="n">
        <v>0</v>
      </c>
      <c r="D21" s="809" t="n">
        <v>0</v>
      </c>
      <c r="E21" s="809" t="n">
        <v>0</v>
      </c>
      <c r="F21" s="809" t="n">
        <v>0</v>
      </c>
      <c r="G21" s="809" t="n">
        <v>0</v>
      </c>
      <c r="H21" s="810" t="inlineStr">
        <is>
          <t>College &amp; University</t>
        </is>
      </c>
    </row>
    <row r="22" ht="18.75" customFormat="1" customHeight="1" s="148">
      <c r="A22" s="811" t="inlineStr">
        <is>
          <t>대학원 Graduate &amp; School</t>
        </is>
      </c>
      <c r="B22" s="808" t="n">
        <v>0</v>
      </c>
      <c r="C22" s="809" t="n">
        <v>0</v>
      </c>
      <c r="D22" s="809" t="n">
        <v>0</v>
      </c>
      <c r="E22" s="809" t="n">
        <v>0</v>
      </c>
      <c r="F22" s="809" t="n">
        <v>0</v>
      </c>
      <c r="G22" s="809" t="n">
        <v>0</v>
      </c>
      <c r="H22" s="807" t="inlineStr">
        <is>
          <t>Graduate &amp; School</t>
        </is>
      </c>
    </row>
    <row r="23" ht="18.75" customFormat="1" customHeight="1" s="148" thickBot="1">
      <c r="A23" s="811" t="inlineStr">
        <is>
          <t>기타학교 Other Education Centers</t>
        </is>
      </c>
      <c r="B23" s="808" t="n">
        <v>0</v>
      </c>
      <c r="C23" s="809" t="n">
        <v>0</v>
      </c>
      <c r="D23" s="809" t="n">
        <v>0</v>
      </c>
      <c r="E23" s="809" t="n">
        <v>0</v>
      </c>
      <c r="F23" s="809" t="n">
        <v>0</v>
      </c>
      <c r="G23" s="809" t="n">
        <v>0</v>
      </c>
      <c r="H23" s="807" t="inlineStr">
        <is>
          <t>Other Education Centers</t>
        </is>
      </c>
    </row>
    <row r="24" ht="15" customFormat="1" customHeight="1" s="148" thickBot="1">
      <c r="A24" s="812" t="inlineStr">
        <is>
          <t>자료 : 경상북도고령교육지원청</t>
        </is>
      </c>
      <c r="B24" s="813" t="n"/>
      <c r="C24" s="813" t="n"/>
      <c r="D24" s="813" t="n"/>
      <c r="E24" s="813" t="n"/>
      <c r="F24" s="415" t="n"/>
      <c r="G24" s="814" t="n"/>
      <c r="H24" s="815" t="n"/>
    </row>
    <row r="25" ht="14.25" customHeight="1">
      <c r="A25" s="148" t="n"/>
    </row>
    <row r="26" ht="20.25" customHeight="1">
      <c r="F26" s="238" t="n"/>
    </row>
    <row r="27" ht="20.25" customHeight="1">
      <c r="F27" s="238" t="n"/>
    </row>
    <row r="28" ht="20.25" customHeight="1">
      <c r="F28" s="238" t="n"/>
    </row>
    <row r="29" ht="20.25" customHeight="1">
      <c r="F29" s="238" t="n"/>
    </row>
  </sheetData>
  <mergeCells count="12">
    <mergeCell ref="A4:H4"/>
    <mergeCell ref="A3:H3"/>
    <mergeCell ref="G7:G9"/>
    <mergeCell ref="F7:F9"/>
    <mergeCell ref="A6:A9"/>
    <mergeCell ref="D6:D9"/>
    <mergeCell ref="B6:B9"/>
    <mergeCell ref="E6:E9"/>
    <mergeCell ref="F6:G6"/>
    <mergeCell ref="H6:H9"/>
    <mergeCell ref="C6:C9"/>
    <mergeCell ref="F24:H24"/>
  </mergeCells>
  <pageMargins left="0.54" right="0.61" top="0.9055118110236221" bottom="0.5905511811023623" header="0.5118110236220472" footer="0.3149606299212598"/>
  <pageSetup orientation="portrait" paperSize="9" scale="83"/>
  <headerFooter alignWithMargins="0">
    <oddHeader/>
    <oddFooter>&amp;C&amp;P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X27"/>
  <sheetViews>
    <sheetView showGridLines="0" view="pageBreakPreview" zoomScaleNormal="100" workbookViewId="0">
      <selection activeCell="A11" sqref="A11:IV24"/>
    </sheetView>
  </sheetViews>
  <sheetFormatPr baseColWidth="8" defaultColWidth="8.88671875" defaultRowHeight="12"/>
  <cols>
    <col width="11.77734375" customWidth="1" style="215" min="1" max="1"/>
    <col width="6.77734375" customWidth="1" style="215" min="2" max="2"/>
    <col width="7.5546875" customWidth="1" style="215" min="3" max="3"/>
    <col width="5.77734375" customWidth="1" style="215" min="4" max="10"/>
    <col width="6.6640625" bestFit="1" customWidth="1" style="215" min="11" max="11"/>
    <col width="5.77734375" customWidth="1" style="215" min="12" max="19"/>
    <col width="6.88671875" customWidth="1" style="215" min="20" max="20"/>
    <col width="6.44140625" customWidth="1" style="215" min="21" max="21"/>
    <col width="8.5546875" customWidth="1" style="215" min="22" max="22"/>
    <col width="8.44140625" customWidth="1" style="215" min="23" max="23"/>
    <col width="11.77734375" customWidth="1" style="215" min="24" max="24"/>
    <col width="8.88671875" customWidth="1" style="215" min="25" max="16384"/>
  </cols>
  <sheetData>
    <row r="1" ht="15" customFormat="1" customHeight="1" s="148">
      <c r="A1" s="148" t="inlineStr">
        <is>
          <t>ⅩⅣ. 교육 및 문화</t>
        </is>
      </c>
      <c r="X1" s="209" t="inlineStr">
        <is>
          <t>ⅩⅣ. Education and Culture</t>
        </is>
      </c>
    </row>
    <row r="2" ht="15" customFormat="1" customHeight="1" s="148">
      <c r="X2" s="209" t="n"/>
    </row>
    <row r="3" ht="25.15" customFormat="1" customHeight="1" s="210">
      <c r="A3" s="584" t="inlineStr">
        <is>
          <t>2. 유치원</t>
        </is>
      </c>
    </row>
    <row r="4" ht="25.15" customFormat="1" customHeight="1" s="210">
      <c r="A4" s="584" t="inlineStr">
        <is>
          <t>2. Kindergarten</t>
        </is>
      </c>
    </row>
    <row r="5" ht="15" customFormat="1" customHeight="1" s="148" thickBot="1">
      <c r="A5" s="323" t="inlineStr">
        <is>
          <t>단위 : 개, 명</t>
        </is>
      </c>
      <c r="B5" s="106" t="n"/>
      <c r="C5" s="106" t="n"/>
      <c r="D5" s="106" t="n"/>
      <c r="E5" s="106" t="n"/>
      <c r="F5" s="106" t="n"/>
      <c r="G5" s="148" t="n"/>
      <c r="I5" s="235" t="n"/>
      <c r="J5" s="148" t="n"/>
      <c r="X5" s="191" t="inlineStr">
        <is>
          <t>Unit : number, person</t>
        </is>
      </c>
    </row>
    <row r="6" ht="17.1" customFormat="1" customHeight="1" s="148">
      <c r="A6" s="816" t="inlineStr">
        <is>
          <t>연별 및
읍면별</t>
        </is>
      </c>
      <c r="B6" s="609" t="inlineStr">
        <is>
          <t>원 수
Kindergar-tens</t>
        </is>
      </c>
      <c r="C6" s="625" t="inlineStr">
        <is>
          <t>학급수
Classes</t>
        </is>
      </c>
      <c r="D6" s="625" t="inlineStr">
        <is>
          <t>원 아 수
Children</t>
        </is>
      </c>
      <c r="E6" s="817" t="n"/>
      <c r="F6" s="818" t="n"/>
      <c r="G6" s="625" t="inlineStr">
        <is>
          <t>교 원 수
Teachers</t>
        </is>
      </c>
      <c r="H6" s="817" t="n"/>
      <c r="I6" s="818" t="n"/>
      <c r="J6" s="625" t="inlineStr">
        <is>
          <t>직 원 수
Clerical staffs</t>
        </is>
      </c>
      <c r="K6" s="817" t="n"/>
      <c r="L6" s="818" t="n"/>
      <c r="M6" s="609" t="inlineStr">
        <is>
          <t>신입원아수
New Entrants</t>
        </is>
      </c>
      <c r="N6" s="817" t="n"/>
      <c r="O6" s="818" t="n"/>
      <c r="P6" s="609" t="inlineStr">
        <is>
          <t>졸업원아수
Children graduated</t>
        </is>
      </c>
      <c r="Q6" s="817" t="n"/>
      <c r="R6" s="818" t="n"/>
      <c r="S6" s="591" t="inlineStr">
        <is>
          <t>교실수
Classrooms</t>
        </is>
      </c>
      <c r="T6" s="817" t="n"/>
      <c r="U6" s="817" t="n"/>
      <c r="V6" s="817" t="n"/>
      <c r="W6" s="818" t="n"/>
      <c r="X6" s="819" t="inlineStr">
        <is>
          <t>Year &amp; Eup, 
Myeon</t>
        </is>
      </c>
    </row>
    <row r="7" ht="17.1" customFormat="1" customHeight="1" s="148">
      <c r="A7" s="782" t="n"/>
      <c r="B7" s="785" t="n"/>
      <c r="C7" s="784" t="n"/>
      <c r="D7" s="820" t="n"/>
      <c r="E7" s="821" t="n"/>
      <c r="F7" s="822" t="n"/>
      <c r="G7" s="820" t="n"/>
      <c r="H7" s="821" t="n"/>
      <c r="I7" s="822" t="n"/>
      <c r="J7" s="820" t="n"/>
      <c r="K7" s="821" t="n"/>
      <c r="L7" s="822" t="n"/>
      <c r="M7" s="821" t="n"/>
      <c r="N7" s="821" t="n"/>
      <c r="O7" s="822" t="n"/>
      <c r="P7" s="821" t="n"/>
      <c r="Q7" s="821" t="n"/>
      <c r="R7" s="822" t="n"/>
      <c r="S7" s="823" t="n"/>
      <c r="W7" s="785" t="n"/>
      <c r="X7" s="783" t="n"/>
    </row>
    <row r="8" ht="17.1" customFormat="1" customHeight="1" s="148">
      <c r="A8" s="782" t="n"/>
      <c r="B8" s="785" t="n"/>
      <c r="C8" s="784" t="n"/>
      <c r="D8" s="646" t="n"/>
      <c r="E8" s="642" t="inlineStr">
        <is>
          <t>남
Male</t>
        </is>
      </c>
      <c r="F8" s="642" t="inlineStr">
        <is>
          <t>여
Female</t>
        </is>
      </c>
      <c r="G8" s="646" t="n"/>
      <c r="H8" s="642" t="inlineStr">
        <is>
          <t>남
Male</t>
        </is>
      </c>
      <c r="I8" s="602" t="inlineStr">
        <is>
          <t>여
Female</t>
        </is>
      </c>
      <c r="J8" s="646" t="n"/>
      <c r="K8" s="642" t="inlineStr">
        <is>
          <t>남
Male</t>
        </is>
      </c>
      <c r="L8" s="642" t="inlineStr">
        <is>
          <t>여
Female</t>
        </is>
      </c>
      <c r="M8" s="661" t="n"/>
      <c r="N8" s="642" t="inlineStr">
        <is>
          <t>남
Male</t>
        </is>
      </c>
      <c r="O8" s="642" t="inlineStr">
        <is>
          <t>여
Female</t>
        </is>
      </c>
      <c r="P8" s="661" t="n"/>
      <c r="Q8" s="642" t="inlineStr">
        <is>
          <t>남
Male</t>
        </is>
      </c>
      <c r="R8" s="642" t="inlineStr">
        <is>
          <t>여
Female</t>
        </is>
      </c>
      <c r="S8" s="454" t="n"/>
      <c r="T8" s="824" t="inlineStr">
        <is>
          <t>일반교실
Regular classrooms</t>
        </is>
      </c>
      <c r="U8" s="131" t="inlineStr">
        <is>
          <t>교과교실
Subject classrooms</t>
        </is>
      </c>
      <c r="V8" s="824" t="inlineStr">
        <is>
          <t>특별교실
Special subject classrooms</t>
        </is>
      </c>
      <c r="W8" s="131" t="inlineStr">
        <is>
          <t>수준별교실
Level of classrooms</t>
        </is>
      </c>
      <c r="X8" s="783" t="n"/>
    </row>
    <row r="9" ht="17.1" customFormat="1" customHeight="1" s="148">
      <c r="A9" s="782" t="n"/>
      <c r="B9" s="785" t="n"/>
      <c r="C9" s="784" t="n"/>
      <c r="D9" s="784" t="n"/>
      <c r="E9" s="784" t="n"/>
      <c r="F9" s="784" t="n"/>
      <c r="G9" s="784" t="n"/>
      <c r="H9" s="784" t="n"/>
      <c r="I9" s="785" t="n"/>
      <c r="J9" s="784" t="n"/>
      <c r="K9" s="784" t="n"/>
      <c r="L9" s="784" t="n"/>
      <c r="M9" s="785" t="n"/>
      <c r="N9" s="784" t="n"/>
      <c r="O9" s="784" t="n"/>
      <c r="P9" s="785" t="n"/>
      <c r="Q9" s="784" t="n"/>
      <c r="R9" s="784" t="n"/>
      <c r="S9" s="823" t="n"/>
      <c r="T9" s="823" t="n"/>
      <c r="U9" s="784" t="n"/>
      <c r="V9" s="823" t="n"/>
      <c r="W9" s="784" t="n"/>
      <c r="X9" s="783" t="n"/>
    </row>
    <row r="10" ht="16.5" customFormat="1" customHeight="1" s="148">
      <c r="A10" s="788" t="n"/>
      <c r="B10" s="822" t="n"/>
      <c r="C10" s="790" t="n"/>
      <c r="D10" s="790" t="n"/>
      <c r="E10" s="790" t="n"/>
      <c r="F10" s="790" t="n"/>
      <c r="G10" s="790" t="n"/>
      <c r="H10" s="790" t="n"/>
      <c r="I10" s="822" t="n"/>
      <c r="J10" s="790" t="n"/>
      <c r="K10" s="790" t="n"/>
      <c r="L10" s="790" t="n"/>
      <c r="M10" s="822" t="n"/>
      <c r="N10" s="790" t="n"/>
      <c r="O10" s="790" t="n"/>
      <c r="P10" s="822" t="n"/>
      <c r="Q10" s="790" t="n"/>
      <c r="R10" s="790" t="n"/>
      <c r="S10" s="825" t="n"/>
      <c r="T10" s="825" t="n"/>
      <c r="U10" s="791" t="n"/>
      <c r="V10" s="825" t="n"/>
      <c r="W10" s="791" t="n"/>
      <c r="X10" s="789" t="n"/>
    </row>
    <row r="11" ht="21" customFormat="1" customHeight="1" s="4">
      <c r="A11" s="266" t="n">
        <v>2021</v>
      </c>
      <c r="B11" s="826" t="n">
        <v>9</v>
      </c>
      <c r="C11" s="827" t="n">
        <v>13</v>
      </c>
      <c r="D11" s="827" t="n">
        <v>118</v>
      </c>
      <c r="E11" s="827" t="n">
        <v>63</v>
      </c>
      <c r="F11" s="827" t="n">
        <v>55</v>
      </c>
      <c r="G11" s="827" t="n">
        <v>17</v>
      </c>
      <c r="H11" s="827" t="n">
        <v>0</v>
      </c>
      <c r="I11" s="827" t="n">
        <v>17</v>
      </c>
      <c r="J11" s="827" t="n">
        <v>0</v>
      </c>
      <c r="K11" s="827" t="n">
        <v>0</v>
      </c>
      <c r="L11" s="827" t="n">
        <v>0</v>
      </c>
      <c r="M11" s="827" t="n">
        <v>60</v>
      </c>
      <c r="N11" s="827" t="n"/>
      <c r="O11" s="827" t="n"/>
      <c r="P11" s="827" t="n">
        <v>79</v>
      </c>
      <c r="Q11" s="827" t="n">
        <v>49</v>
      </c>
      <c r="R11" s="827" t="n">
        <v>30</v>
      </c>
      <c r="S11" s="827" t="n">
        <v>6</v>
      </c>
      <c r="T11" s="827" t="n"/>
      <c r="U11" s="828" t="n"/>
      <c r="V11" s="827" t="n"/>
      <c r="W11" s="828" t="n"/>
      <c r="X11" s="19" t="n">
        <v>2021</v>
      </c>
    </row>
    <row r="12" ht="21" customFormat="1" customHeight="1" s="4">
      <c r="A12" s="266" t="n">
        <v>2022</v>
      </c>
      <c r="B12" s="826" t="n">
        <v>8</v>
      </c>
      <c r="C12" s="827" t="n">
        <v>12</v>
      </c>
      <c r="D12" s="827" t="n">
        <v>99</v>
      </c>
      <c r="E12" s="827" t="n">
        <v>52</v>
      </c>
      <c r="F12" s="827" t="n">
        <v>47</v>
      </c>
      <c r="G12" s="827" t="n">
        <v>12</v>
      </c>
      <c r="H12" s="827">
        <f>SUM(H14:H21)</f>
        <v/>
      </c>
      <c r="I12" s="827" t="n">
        <v>15</v>
      </c>
      <c r="J12" s="827" t="n">
        <v>6</v>
      </c>
      <c r="K12" s="827" t="n">
        <v>1</v>
      </c>
      <c r="L12" s="827" t="n">
        <v>5</v>
      </c>
      <c r="M12" s="827" t="n">
        <v>56</v>
      </c>
      <c r="N12" s="827" t="n">
        <v>29</v>
      </c>
      <c r="O12" s="827" t="n">
        <v>27</v>
      </c>
      <c r="P12" s="827" t="n">
        <v>55</v>
      </c>
      <c r="Q12" s="827" t="n">
        <v>29</v>
      </c>
      <c r="R12" s="827" t="n">
        <v>26</v>
      </c>
      <c r="S12" s="827" t="n">
        <v>3</v>
      </c>
      <c r="T12" s="827" t="n">
        <v>3</v>
      </c>
      <c r="U12" s="827">
        <f>SUM(U14:U21)</f>
        <v/>
      </c>
      <c r="V12" s="827">
        <f>SUM(V14:V21)</f>
        <v/>
      </c>
      <c r="W12" s="827">
        <f>SUM(W14:W21)</f>
        <v/>
      </c>
      <c r="X12" s="19" t="n">
        <v>2022</v>
      </c>
    </row>
    <row r="13" ht="21" customFormat="1" customHeight="1" s="4">
      <c r="A13" s="266" t="n">
        <v>2023</v>
      </c>
      <c r="B13" s="826" t="n">
        <v>8</v>
      </c>
      <c r="C13" s="827" t="n">
        <v>13</v>
      </c>
      <c r="D13" s="827" t="n">
        <v>105</v>
      </c>
      <c r="E13" s="827" t="n">
        <v>51</v>
      </c>
      <c r="F13" s="827" t="n">
        <v>54</v>
      </c>
      <c r="G13" s="827" t="n">
        <v>21</v>
      </c>
      <c r="H13" s="827">
        <f>SUM(H15:H22)</f>
        <v/>
      </c>
      <c r="I13" s="827" t="n">
        <v>21</v>
      </c>
      <c r="J13" s="827" t="n">
        <v>7</v>
      </c>
      <c r="K13" s="827" t="n">
        <v>1</v>
      </c>
      <c r="L13" s="827" t="n">
        <v>6</v>
      </c>
      <c r="M13" s="827" t="n">
        <v>22</v>
      </c>
      <c r="N13" s="827" t="n">
        <v>10</v>
      </c>
      <c r="O13" s="827" t="n">
        <v>12</v>
      </c>
      <c r="P13" s="827" t="n">
        <v>47</v>
      </c>
      <c r="Q13" s="827" t="n">
        <v>23</v>
      </c>
      <c r="R13" s="827" t="n">
        <v>24</v>
      </c>
      <c r="S13" s="827" t="n">
        <v>3</v>
      </c>
      <c r="T13" s="827" t="n">
        <v>3</v>
      </c>
      <c r="U13" s="827">
        <f>SUM(U15:U22)</f>
        <v/>
      </c>
      <c r="V13" s="827">
        <f>SUM(V15:V22)</f>
        <v/>
      </c>
      <c r="W13" s="827">
        <f>SUM(W15:W22)</f>
        <v/>
      </c>
      <c r="X13" s="19" t="n">
        <v>2023</v>
      </c>
    </row>
    <row r="14" ht="21" customFormat="1" customHeight="1" s="4">
      <c r="A14" s="266" t="n">
        <v>2024</v>
      </c>
      <c r="B14" s="826" t="n">
        <v>7</v>
      </c>
      <c r="C14" s="827" t="n">
        <v>12</v>
      </c>
      <c r="D14" s="827" t="n">
        <v>84</v>
      </c>
      <c r="E14" s="827" t="n">
        <v>36</v>
      </c>
      <c r="F14" s="827" t="n">
        <v>48</v>
      </c>
      <c r="G14" s="827" t="n">
        <v>20</v>
      </c>
      <c r="H14" s="827">
        <f>SUM(H16:H23)</f>
        <v/>
      </c>
      <c r="I14" s="827" t="n">
        <v>20</v>
      </c>
      <c r="J14" s="827" t="n">
        <v>7</v>
      </c>
      <c r="K14" s="827" t="n">
        <v>1</v>
      </c>
      <c r="L14" s="827" t="n">
        <v>6</v>
      </c>
      <c r="M14" s="827" t="n">
        <v>31</v>
      </c>
      <c r="N14" s="827" t="n">
        <v>13</v>
      </c>
      <c r="O14" s="827" t="n">
        <v>18</v>
      </c>
      <c r="P14" s="827" t="n">
        <v>49</v>
      </c>
      <c r="Q14" s="827" t="n">
        <v>27</v>
      </c>
      <c r="R14" s="827" t="n">
        <v>22</v>
      </c>
      <c r="S14" s="827" t="n">
        <v>3</v>
      </c>
      <c r="T14" s="827" t="n">
        <v>3</v>
      </c>
      <c r="U14" s="827">
        <f>SUM(U16:U23)</f>
        <v/>
      </c>
      <c r="V14" s="827">
        <f>SUM(V16:V23)</f>
        <v/>
      </c>
      <c r="W14" s="827">
        <f>SUM(W16:W23)</f>
        <v/>
      </c>
      <c r="X14" s="19" t="n">
        <v>2024</v>
      </c>
    </row>
    <row r="15" ht="21" customFormat="1" customHeight="1" s="335">
      <c r="A15" s="333" t="n">
        <v>2025</v>
      </c>
      <c r="B15" s="829">
        <f>SUM(B17:B24)</f>
        <v/>
      </c>
      <c r="C15" s="830">
        <f>SUM(C17:C24)</f>
        <v/>
      </c>
      <c r="D15" s="830">
        <f>SUM(D17:D24)</f>
        <v/>
      </c>
      <c r="E15" s="830">
        <f>SUM(E17:E24)</f>
        <v/>
      </c>
      <c r="F15" s="830">
        <f>SUM(F17:F24)</f>
        <v/>
      </c>
      <c r="G15" s="830">
        <f>SUM(G17:G24)</f>
        <v/>
      </c>
      <c r="H15" s="830">
        <f>SUM(H17:H24)</f>
        <v/>
      </c>
      <c r="I15" s="830">
        <f>SUM(I17:I24)</f>
        <v/>
      </c>
      <c r="J15" s="830">
        <f>SUM(J17:J24)</f>
        <v/>
      </c>
      <c r="K15" s="830">
        <f>SUM(K17:K24)</f>
        <v/>
      </c>
      <c r="L15" s="830">
        <f>SUM(L17:L24)</f>
        <v/>
      </c>
      <c r="M15" s="830">
        <f>SUM(M17:M24)</f>
        <v/>
      </c>
      <c r="N15" s="830">
        <f>SUM(N17:N24)</f>
        <v/>
      </c>
      <c r="O15" s="830">
        <f>SUM(O17:O24)</f>
        <v/>
      </c>
      <c r="P15" s="830">
        <f>SUM(P17:P24)</f>
        <v/>
      </c>
      <c r="Q15" s="830">
        <f>SUM(Q17:Q24)</f>
        <v/>
      </c>
      <c r="R15" s="830">
        <f>SUM(R17:R24)</f>
        <v/>
      </c>
      <c r="S15" s="830">
        <f>SUM(S17:S24)</f>
        <v/>
      </c>
      <c r="T15" s="830">
        <f>SUM(T17:T24)</f>
        <v/>
      </c>
      <c r="U15" s="830">
        <f>SUM(U17:U24)</f>
        <v/>
      </c>
      <c r="V15" s="830">
        <f>SUM(V17:V24)</f>
        <v/>
      </c>
      <c r="W15" s="830">
        <f>SUM(W17:W24)</f>
        <v/>
      </c>
      <c r="X15" s="25" t="n">
        <v>2025</v>
      </c>
    </row>
    <row r="16" ht="21" customFormat="1" customHeight="1" s="4">
      <c r="A16" s="266" t="n"/>
      <c r="B16" s="831" t="n"/>
      <c r="C16" s="827" t="n"/>
      <c r="D16" s="827" t="n"/>
      <c r="E16" s="827" t="n"/>
      <c r="F16" s="827" t="n"/>
      <c r="G16" s="827" t="n"/>
      <c r="H16" s="827" t="n"/>
      <c r="I16" s="827" t="n"/>
      <c r="J16" s="832" t="n"/>
      <c r="K16" s="832" t="n"/>
      <c r="L16" s="832" t="n"/>
      <c r="M16" s="832" t="n"/>
      <c r="N16" s="832" t="n"/>
      <c r="O16" s="832" t="n"/>
      <c r="P16" s="827" t="n"/>
      <c r="Q16" s="827" t="n"/>
      <c r="R16" s="827" t="n"/>
      <c r="S16" s="832" t="n"/>
      <c r="T16" s="832" t="n"/>
      <c r="U16" s="827" t="n"/>
      <c r="V16" s="827" t="n"/>
      <c r="W16" s="827" t="n"/>
      <c r="X16" s="20" t="n"/>
    </row>
    <row r="17" ht="21" customFormat="1" customHeight="1" s="4">
      <c r="A17" s="266" t="inlineStr">
        <is>
          <t>대가야읍</t>
        </is>
      </c>
      <c r="B17" s="833" t="n">
        <v>2</v>
      </c>
      <c r="C17" s="834" t="n">
        <v>3</v>
      </c>
      <c r="D17" s="827">
        <f>SUM(E17:F17)</f>
        <v/>
      </c>
      <c r="E17" s="834" t="n">
        <v>10</v>
      </c>
      <c r="F17" s="834" t="n">
        <v>6</v>
      </c>
      <c r="G17" s="827">
        <f>SUM(H17:I17)</f>
        <v/>
      </c>
      <c r="H17" s="834" t="n">
        <v>0</v>
      </c>
      <c r="I17" s="834" t="n">
        <v>7</v>
      </c>
      <c r="J17" s="827">
        <f>SUM(K17:L17)</f>
        <v/>
      </c>
      <c r="K17" s="834" t="n">
        <v>1</v>
      </c>
      <c r="L17" s="834" t="n">
        <v>1</v>
      </c>
      <c r="M17" s="827">
        <f>SUM(N17:O17)</f>
        <v/>
      </c>
      <c r="N17" s="834" t="n">
        <v>4</v>
      </c>
      <c r="O17" s="834" t="n">
        <v>1</v>
      </c>
      <c r="P17" s="827">
        <f>SUM(Q17:R17)</f>
        <v/>
      </c>
      <c r="Q17" s="834" t="n">
        <v>10</v>
      </c>
      <c r="R17" s="834" t="n">
        <v>10</v>
      </c>
      <c r="S17" s="827" t="n">
        <v>3</v>
      </c>
      <c r="T17" s="834" t="n">
        <v>3</v>
      </c>
      <c r="U17" s="835" t="n">
        <v>0</v>
      </c>
      <c r="V17" s="834" t="n">
        <v>0</v>
      </c>
      <c r="W17" s="835" t="n">
        <v>0</v>
      </c>
      <c r="X17" s="20" t="inlineStr">
        <is>
          <t>Daegaya-eup</t>
        </is>
      </c>
    </row>
    <row r="18" ht="21" customFormat="1" customHeight="1" s="4">
      <c r="A18" s="266" t="inlineStr">
        <is>
          <t>덕 곡 면</t>
        </is>
      </c>
      <c r="B18" s="833" t="n">
        <v>0</v>
      </c>
      <c r="C18" s="834" t="n">
        <v>0</v>
      </c>
      <c r="D18" s="827">
        <f>SUM(E18:F18)</f>
        <v/>
      </c>
      <c r="E18" s="834" t="n">
        <v>0</v>
      </c>
      <c r="F18" s="834" t="n">
        <v>0</v>
      </c>
      <c r="G18" s="827">
        <f>SUM(H18:I18)</f>
        <v/>
      </c>
      <c r="H18" s="834" t="n">
        <v>0</v>
      </c>
      <c r="I18" s="834" t="n">
        <v>0</v>
      </c>
      <c r="J18" s="827">
        <f>SUM(K18:L18)</f>
        <v/>
      </c>
      <c r="K18" s="834" t="n">
        <v>0</v>
      </c>
      <c r="L18" s="834" t="n">
        <v>0</v>
      </c>
      <c r="M18" s="827">
        <f>SUM(N18:O18)</f>
        <v/>
      </c>
      <c r="N18" s="834" t="n">
        <v>0</v>
      </c>
      <c r="O18" s="834" t="n">
        <v>0</v>
      </c>
      <c r="P18" s="827" t="n">
        <v>0</v>
      </c>
      <c r="Q18" s="834" t="n">
        <v>0</v>
      </c>
      <c r="R18" s="834" t="n">
        <v>0</v>
      </c>
      <c r="S18" s="827">
        <f>SUM(T18:W18)</f>
        <v/>
      </c>
      <c r="T18" s="834" t="n">
        <v>0</v>
      </c>
      <c r="U18" s="835" t="n">
        <v>0</v>
      </c>
      <c r="V18" s="834" t="n">
        <v>0</v>
      </c>
      <c r="W18" s="835" t="n">
        <v>0</v>
      </c>
      <c r="X18" s="20" t="inlineStr">
        <is>
          <t>Deokgok-myeon</t>
        </is>
      </c>
    </row>
    <row r="19" ht="21" customFormat="1" customHeight="1" s="4">
      <c r="A19" s="266" t="inlineStr">
        <is>
          <t>운 수 면</t>
        </is>
      </c>
      <c r="B19" s="833" t="n">
        <v>1</v>
      </c>
      <c r="C19" s="834" t="n">
        <v>1</v>
      </c>
      <c r="D19" s="827">
        <f>SUM(E19:F19)</f>
        <v/>
      </c>
      <c r="E19" s="834" t="n">
        <v>1</v>
      </c>
      <c r="F19" s="834" t="n">
        <v>1</v>
      </c>
      <c r="G19" s="827">
        <f>SUM(H19:I19)</f>
        <v/>
      </c>
      <c r="H19" s="834" t="n">
        <v>0</v>
      </c>
      <c r="I19" s="834" t="n">
        <v>3</v>
      </c>
      <c r="J19" s="827">
        <f>SUM(K19:L19)</f>
        <v/>
      </c>
      <c r="K19" s="834" t="n">
        <v>0</v>
      </c>
      <c r="L19" s="834" t="n">
        <v>0</v>
      </c>
      <c r="M19" s="827">
        <f>SUM(N19:O19)</f>
        <v/>
      </c>
      <c r="N19" s="834" t="n">
        <v>1</v>
      </c>
      <c r="O19" s="834" t="n">
        <v>1</v>
      </c>
      <c r="P19" s="827">
        <f>SUM(Q19:R19)</f>
        <v/>
      </c>
      <c r="Q19" s="834" t="n">
        <v>0</v>
      </c>
      <c r="R19" s="834" t="n">
        <v>2</v>
      </c>
      <c r="S19" s="827">
        <f>SUM(T19:W19)</f>
        <v/>
      </c>
      <c r="T19" s="834" t="n">
        <v>0</v>
      </c>
      <c r="U19" s="835" t="n">
        <v>0</v>
      </c>
      <c r="V19" s="834" t="n">
        <v>0</v>
      </c>
      <c r="W19" s="835" t="n">
        <v>0</v>
      </c>
      <c r="X19" s="20" t="inlineStr">
        <is>
          <t>Unsu-myeon</t>
        </is>
      </c>
    </row>
    <row r="20" ht="21" customFormat="1" customHeight="1" s="4">
      <c r="A20" s="266" t="inlineStr">
        <is>
          <t>성 산 면</t>
        </is>
      </c>
      <c r="B20" s="833" t="n">
        <v>1</v>
      </c>
      <c r="C20" s="834" t="n">
        <v>1</v>
      </c>
      <c r="D20" s="827">
        <f>SUM(E20:F20)</f>
        <v/>
      </c>
      <c r="E20" s="834" t="n">
        <v>2</v>
      </c>
      <c r="F20" s="834" t="n">
        <v>0</v>
      </c>
      <c r="G20" s="827">
        <f>SUM(H20:I20)</f>
        <v/>
      </c>
      <c r="H20" s="834" t="n">
        <v>0</v>
      </c>
      <c r="I20" s="834" t="n">
        <v>1</v>
      </c>
      <c r="J20" s="827">
        <f>SUM(K20:L20)</f>
        <v/>
      </c>
      <c r="K20" s="834" t="n">
        <v>0</v>
      </c>
      <c r="L20" s="834" t="n">
        <v>1</v>
      </c>
      <c r="M20" s="827">
        <f>SUM(N20:O20)</f>
        <v/>
      </c>
      <c r="N20" s="834" t="n">
        <v>2</v>
      </c>
      <c r="O20" s="834" t="n">
        <v>0</v>
      </c>
      <c r="P20" s="827">
        <f>SUM(Q20:R20)</f>
        <v/>
      </c>
      <c r="Q20" s="834" t="n">
        <v>1</v>
      </c>
      <c r="R20" s="834" t="n">
        <v>1</v>
      </c>
      <c r="S20" s="827">
        <f>SUM(T20:W20)</f>
        <v/>
      </c>
      <c r="T20" s="834" t="n">
        <v>0</v>
      </c>
      <c r="U20" s="835" t="n">
        <v>0</v>
      </c>
      <c r="V20" s="834" t="n">
        <v>0</v>
      </c>
      <c r="W20" s="835" t="n">
        <v>0</v>
      </c>
      <c r="X20" s="20" t="inlineStr">
        <is>
          <t>Seongsan-myeon</t>
        </is>
      </c>
    </row>
    <row r="21" ht="21" customFormat="1" customHeight="1" s="4">
      <c r="A21" s="266" t="inlineStr">
        <is>
          <t>다 산 면</t>
        </is>
      </c>
      <c r="B21" s="833" t="n">
        <v>1</v>
      </c>
      <c r="C21" s="834" t="n">
        <v>3</v>
      </c>
      <c r="D21" s="827">
        <f>SUM(E21:F21)</f>
        <v/>
      </c>
      <c r="E21" s="834" t="n">
        <v>10</v>
      </c>
      <c r="F21" s="834" t="n">
        <v>15</v>
      </c>
      <c r="G21" s="827">
        <f>SUM(H21:I21)</f>
        <v/>
      </c>
      <c r="H21" s="834" t="n">
        <v>0</v>
      </c>
      <c r="I21" s="834" t="n">
        <v>6</v>
      </c>
      <c r="J21" s="827">
        <f>SUM(K21:L21)</f>
        <v/>
      </c>
      <c r="K21" s="834" t="n">
        <v>0</v>
      </c>
      <c r="L21" s="834" t="n">
        <v>1</v>
      </c>
      <c r="M21" s="827">
        <f>SUM(N21:O21)</f>
        <v/>
      </c>
      <c r="N21" s="834" t="n">
        <v>3</v>
      </c>
      <c r="O21" s="834" t="n">
        <v>2</v>
      </c>
      <c r="P21" s="827">
        <f>SUM(Q21:R21)</f>
        <v/>
      </c>
      <c r="Q21" s="834" t="n">
        <v>6</v>
      </c>
      <c r="R21" s="834" t="n">
        <v>15</v>
      </c>
      <c r="S21" s="827">
        <f>SUM(T21:W21)</f>
        <v/>
      </c>
      <c r="T21" s="834" t="n">
        <v>0</v>
      </c>
      <c r="U21" s="835" t="n">
        <v>0</v>
      </c>
      <c r="V21" s="834" t="n">
        <v>0</v>
      </c>
      <c r="W21" s="835" t="n">
        <v>0</v>
      </c>
      <c r="X21" s="20" t="inlineStr">
        <is>
          <t>Dasan-myeon</t>
        </is>
      </c>
    </row>
    <row r="22" ht="21" customFormat="1" customHeight="1" s="4">
      <c r="A22" s="266" t="inlineStr">
        <is>
          <t>개 진 면</t>
        </is>
      </c>
      <c r="B22" s="833" t="n">
        <v>0</v>
      </c>
      <c r="C22" s="834" t="n">
        <v>0</v>
      </c>
      <c r="D22" s="827">
        <f>SUM(E22:F22)</f>
        <v/>
      </c>
      <c r="E22" s="834" t="n">
        <v>0</v>
      </c>
      <c r="F22" s="834" t="n">
        <v>0</v>
      </c>
      <c r="G22" s="827">
        <f>SUM(H22:I22)</f>
        <v/>
      </c>
      <c r="H22" s="834" t="n">
        <v>0</v>
      </c>
      <c r="I22" s="834" t="n">
        <v>0</v>
      </c>
      <c r="J22" s="827">
        <f>SUM(K22:L22)</f>
        <v/>
      </c>
      <c r="K22" s="834" t="n">
        <v>0</v>
      </c>
      <c r="L22" s="834" t="n">
        <v>0</v>
      </c>
      <c r="M22" s="827">
        <f>SUM(N22:O22)</f>
        <v/>
      </c>
      <c r="N22" s="834" t="n">
        <v>0</v>
      </c>
      <c r="O22" s="834" t="n">
        <v>0</v>
      </c>
      <c r="P22" s="827">
        <f>SUM(Q22:R22)</f>
        <v/>
      </c>
      <c r="Q22" s="834" t="n">
        <v>0</v>
      </c>
      <c r="R22" s="834" t="n">
        <v>0</v>
      </c>
      <c r="S22" s="827">
        <f>SUM(T22:W22)</f>
        <v/>
      </c>
      <c r="T22" s="834" t="n">
        <v>0</v>
      </c>
      <c r="U22" s="835" t="n">
        <v>0</v>
      </c>
      <c r="V22" s="834" t="n">
        <v>0</v>
      </c>
      <c r="W22" s="835" t="n">
        <v>0</v>
      </c>
      <c r="X22" s="20" t="inlineStr">
        <is>
          <t>Gaejin-myeon</t>
        </is>
      </c>
    </row>
    <row r="23" ht="21" customFormat="1" customHeight="1" s="4">
      <c r="A23" s="266" t="inlineStr">
        <is>
          <t>우 곡 면</t>
        </is>
      </c>
      <c r="B23" s="833" t="n">
        <v>1</v>
      </c>
      <c r="C23" s="834" t="n">
        <v>1</v>
      </c>
      <c r="D23" s="827">
        <f>SUM(E23:F23)</f>
        <v/>
      </c>
      <c r="E23" s="834" t="n">
        <v>4</v>
      </c>
      <c r="F23" s="834" t="n">
        <v>0</v>
      </c>
      <c r="G23" s="827">
        <f>SUM(H23:I23)</f>
        <v/>
      </c>
      <c r="H23" s="834" t="n">
        <v>0</v>
      </c>
      <c r="I23" s="834" t="n">
        <v>1</v>
      </c>
      <c r="J23" s="827">
        <f>SUM(K23:L23)</f>
        <v/>
      </c>
      <c r="K23" s="834" t="n">
        <v>0</v>
      </c>
      <c r="L23" s="834" t="n">
        <v>1</v>
      </c>
      <c r="M23" s="827">
        <f>SUM(N23:O23)</f>
        <v/>
      </c>
      <c r="N23" s="834" t="n">
        <v>3</v>
      </c>
      <c r="O23" s="834" t="n">
        <v>0</v>
      </c>
      <c r="P23" s="827">
        <f>SUM(Q23:R23)</f>
        <v/>
      </c>
      <c r="Q23" s="834" t="n">
        <v>5</v>
      </c>
      <c r="R23" s="834" t="n">
        <v>2</v>
      </c>
      <c r="S23" s="827">
        <f>SUM(T23:W23)</f>
        <v/>
      </c>
      <c r="T23" s="834" t="n">
        <v>0</v>
      </c>
      <c r="U23" s="835" t="n">
        <v>0</v>
      </c>
      <c r="V23" s="834" t="n">
        <v>0</v>
      </c>
      <c r="W23" s="835" t="n">
        <v>0</v>
      </c>
      <c r="X23" s="20" t="inlineStr">
        <is>
          <t>Ugok-myeon</t>
        </is>
      </c>
    </row>
    <row r="24" ht="21" customFormat="1" customHeight="1" s="4" thickBot="1">
      <c r="A24" s="266" t="inlineStr">
        <is>
          <t>쌍 림 면</t>
        </is>
      </c>
      <c r="B24" s="836" t="n">
        <v>1</v>
      </c>
      <c r="C24" s="834" t="n">
        <v>1</v>
      </c>
      <c r="D24" s="827">
        <f>SUM(E24:F24)</f>
        <v/>
      </c>
      <c r="E24" s="834" t="n">
        <v>1</v>
      </c>
      <c r="F24" s="834" t="n">
        <v>4</v>
      </c>
      <c r="G24" s="827">
        <f>SUM(H24:I24)</f>
        <v/>
      </c>
      <c r="H24" s="834" t="n">
        <v>0</v>
      </c>
      <c r="I24" s="834" t="n">
        <v>1</v>
      </c>
      <c r="J24" s="827">
        <f>SUM(K24:L24)</f>
        <v/>
      </c>
      <c r="K24" s="834" t="n">
        <v>0</v>
      </c>
      <c r="L24" s="834" t="n">
        <v>1</v>
      </c>
      <c r="M24" s="827">
        <f>SUM(N24:O24)</f>
        <v/>
      </c>
      <c r="N24" s="834" t="n">
        <v>1</v>
      </c>
      <c r="O24" s="834" t="n">
        <v>1</v>
      </c>
      <c r="P24" s="827">
        <f>SUM(Q24:R24)</f>
        <v/>
      </c>
      <c r="Q24" s="834" t="n">
        <v>0</v>
      </c>
      <c r="R24" s="834" t="n">
        <v>0</v>
      </c>
      <c r="S24" s="827">
        <f>SUM(T24:W24)</f>
        <v/>
      </c>
      <c r="T24" s="834" t="n">
        <v>0</v>
      </c>
      <c r="U24" s="835" t="n">
        <v>0</v>
      </c>
      <c r="V24" s="834" t="n">
        <v>0</v>
      </c>
      <c r="W24" s="835" t="n">
        <v>0</v>
      </c>
      <c r="X24" s="20" t="inlineStr">
        <is>
          <t>Ssangnim-myeon</t>
        </is>
      </c>
    </row>
    <row r="25" ht="15" customFormat="1" customHeight="1" s="148">
      <c r="A25" s="475" t="inlineStr">
        <is>
          <t>자료 : 경상북도고령교육지원청</t>
        </is>
      </c>
      <c r="B25" s="817" t="n"/>
      <c r="C25" s="817" t="n"/>
      <c r="D25" s="236" t="n"/>
      <c r="E25" s="236" t="n"/>
      <c r="F25" s="236" t="n"/>
      <c r="G25" s="236" t="n"/>
      <c r="H25" s="474" t="n"/>
      <c r="I25" s="817" t="n"/>
      <c r="J25" s="236" t="n"/>
      <c r="K25" s="236" t="n"/>
      <c r="L25" s="236" t="n"/>
      <c r="M25" s="236" t="n"/>
      <c r="N25" s="236" t="n"/>
      <c r="O25" s="236" t="n"/>
      <c r="P25" s="236" t="n"/>
      <c r="Q25" s="490" t="inlineStr">
        <is>
          <t>Source : Office of Education, Korean Educational Development Institute</t>
        </is>
      </c>
      <c r="R25" s="817" t="n"/>
      <c r="S25" s="817" t="n"/>
      <c r="T25" s="817" t="n"/>
      <c r="U25" s="817" t="n"/>
      <c r="V25" s="817" t="n"/>
      <c r="W25" s="817" t="n"/>
      <c r="X25" s="817" t="n"/>
    </row>
    <row r="26" ht="15" customFormat="1" customHeight="1" s="148">
      <c r="A26" s="473" t="inlineStr">
        <is>
          <t>주 : 2025. 4. 1 현재 기준임. 2021년부터 교실수 하위 정규, 가대용 삭제</t>
        </is>
      </c>
      <c r="T26" s="473" t="n"/>
      <c r="U26" s="473" t="n"/>
      <c r="V26" s="473" t="n"/>
      <c r="W26" s="473" t="n"/>
    </row>
    <row r="27" ht="15" customFormat="1" customHeight="1" s="148">
      <c r="A27" s="148" t="inlineStr">
        <is>
          <t xml:space="preserve">    2022년부터 신입원아수 하위 남녀 추가, 교실수 하위 일반교실, 교과교실, 특별교실, 수준별교실 추가</t>
        </is>
      </c>
      <c r="F27" s="209" t="n"/>
    </row>
  </sheetData>
  <mergeCells count="36">
    <mergeCell ref="A25:C25"/>
    <mergeCell ref="Q25:X25"/>
    <mergeCell ref="S6:W7"/>
    <mergeCell ref="W8:W10"/>
    <mergeCell ref="D8:D10"/>
    <mergeCell ref="B6:B10"/>
    <mergeCell ref="M8:M10"/>
    <mergeCell ref="H25:I25"/>
    <mergeCell ref="A3:X3"/>
    <mergeCell ref="O8:O10"/>
    <mergeCell ref="U8:U10"/>
    <mergeCell ref="D6:F7"/>
    <mergeCell ref="R8:R10"/>
    <mergeCell ref="C6:C10"/>
    <mergeCell ref="G8:G10"/>
    <mergeCell ref="H8:H10"/>
    <mergeCell ref="J8:J10"/>
    <mergeCell ref="P6:R7"/>
    <mergeCell ref="J6:L7"/>
    <mergeCell ref="A4:X4"/>
    <mergeCell ref="V8:V10"/>
    <mergeCell ref="E8:E10"/>
    <mergeCell ref="S8:S10"/>
    <mergeCell ref="M6:O7"/>
    <mergeCell ref="A6:A10"/>
    <mergeCell ref="Q8:Q10"/>
    <mergeCell ref="G6:I7"/>
    <mergeCell ref="L8:L10"/>
    <mergeCell ref="N8:N10"/>
    <mergeCell ref="I8:I10"/>
    <mergeCell ref="P8:P10"/>
    <mergeCell ref="K8:K10"/>
    <mergeCell ref="T8:T10"/>
    <mergeCell ref="X6:X10"/>
    <mergeCell ref="A26:S26"/>
    <mergeCell ref="F8:F10"/>
  </mergeCells>
  <pageMargins left="0.4724409448818898" right="0.4724409448818898" top="0.9055118110236221" bottom="0.5905511811023623" header="0.5118110236220472" footer="0.3149606299212598"/>
  <pageSetup orientation="portrait" paperSize="9" scale="50"/>
  <headerFooter alignWithMargins="0">
    <oddHeader/>
    <oddFooter>&amp;C&amp;P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V28"/>
  <sheetViews>
    <sheetView showGridLines="0" view="pageBreakPreview" zoomScaleNormal="100" workbookViewId="0">
      <selection activeCell="A11" sqref="A11:V24"/>
    </sheetView>
  </sheetViews>
  <sheetFormatPr baseColWidth="8" defaultColWidth="8.88671875" defaultRowHeight="12"/>
  <cols>
    <col width="10.33203125" customWidth="1" style="215" min="1" max="1"/>
    <col width="6.6640625" customWidth="1" style="215" min="2" max="3"/>
    <col width="6.77734375" customWidth="1" style="215" min="4" max="18"/>
    <col width="7.77734375" customWidth="1" style="215" min="19" max="20"/>
    <col width="8.77734375" customWidth="1" style="215" min="21" max="21"/>
    <col width="15.33203125" customWidth="1" style="215" min="22" max="22"/>
    <col width="8.88671875" customWidth="1" style="215" min="23" max="16384"/>
  </cols>
  <sheetData>
    <row r="1" ht="15" customFormat="1" customHeight="1" s="148">
      <c r="A1" s="148" t="inlineStr">
        <is>
          <t>ⅩⅣ. 교육 및 문화</t>
        </is>
      </c>
      <c r="V1" s="209" t="inlineStr">
        <is>
          <t>ⅩⅣ. Education and Culture</t>
        </is>
      </c>
    </row>
    <row r="2" ht="15" customFormat="1" customHeight="1" s="148">
      <c r="V2" s="209" t="n"/>
    </row>
    <row r="3" ht="25.15" customFormat="1" customHeight="1" s="210">
      <c r="A3" s="771" t="inlineStr">
        <is>
          <t>3. 초등학교</t>
        </is>
      </c>
    </row>
    <row r="4" ht="25.15" customFormat="1" customHeight="1" s="210">
      <c r="A4" s="771" t="inlineStr">
        <is>
          <t>3. Elementary School</t>
        </is>
      </c>
    </row>
    <row r="5" ht="15" customFormat="1" customHeight="1" s="148" thickBot="1">
      <c r="A5" s="772" t="inlineStr">
        <is>
          <t>단위 : 개, 명, 천㎡</t>
        </is>
      </c>
      <c r="B5" s="106" t="n"/>
      <c r="C5" s="106" t="n"/>
      <c r="D5" s="106" t="n"/>
      <c r="E5" s="106" t="n"/>
      <c r="F5" s="106" t="n"/>
      <c r="G5" s="106" t="n"/>
      <c r="H5" s="106" t="n"/>
      <c r="J5" s="106" t="n"/>
      <c r="K5" s="106" t="n"/>
      <c r="L5" s="106" t="n"/>
      <c r="M5" s="106" t="n"/>
      <c r="N5" s="106" t="n"/>
      <c r="O5" s="106" t="n"/>
      <c r="P5" s="106" t="n"/>
      <c r="Q5" s="106" t="n"/>
      <c r="R5" s="106" t="n"/>
      <c r="S5" s="106" t="n"/>
      <c r="T5" s="106" t="n"/>
      <c r="V5" s="773" t="inlineStr">
        <is>
          <t>Unit : number, person, thousand ㎡</t>
        </is>
      </c>
    </row>
    <row r="6" ht="17.1" customFormat="1" customHeight="1" s="148">
      <c r="A6" s="816" t="inlineStr">
        <is>
          <t>연별 및
읍면별</t>
        </is>
      </c>
      <c r="B6" s="837" t="inlineStr">
        <is>
          <t>학 교 수
Schools</t>
        </is>
      </c>
      <c r="C6" s="776" t="inlineStr">
        <is>
          <t>학급수
Classes</t>
        </is>
      </c>
      <c r="D6" s="776" t="inlineStr">
        <is>
          <t>학 생 수
Students</t>
        </is>
      </c>
      <c r="E6" s="817" t="n"/>
      <c r="F6" s="818" t="n"/>
      <c r="G6" s="776" t="inlineStr">
        <is>
          <t>교 원 수
Teachers</t>
        </is>
      </c>
      <c r="H6" s="817" t="n"/>
      <c r="I6" s="818" t="n"/>
      <c r="J6" s="838" t="inlineStr">
        <is>
          <t>직원수
Clerical staffs</t>
        </is>
      </c>
      <c r="K6" s="817" t="n"/>
      <c r="L6" s="818" t="n"/>
      <c r="M6" s="838" t="inlineStr">
        <is>
          <t>입학자 수
Entrants</t>
        </is>
      </c>
      <c r="N6" s="817" t="n"/>
      <c r="O6" s="818" t="n"/>
      <c r="P6" s="838" t="inlineStr">
        <is>
          <t>졸업자 수
Graduates</t>
        </is>
      </c>
      <c r="Q6" s="817" t="n"/>
      <c r="R6" s="818" t="n"/>
      <c r="S6" s="776" t="inlineStr">
        <is>
          <t xml:space="preserve"> 교지면적
Area of school sites</t>
        </is>
      </c>
      <c r="T6" s="776" t="inlineStr">
        <is>
          <t>건물면적
Area of school buildings</t>
        </is>
      </c>
      <c r="U6" s="839" t="inlineStr">
        <is>
          <t>교실수
Classrooms</t>
        </is>
      </c>
      <c r="V6" s="819" t="inlineStr">
        <is>
          <t>Year &amp; Eup, 
Myeon</t>
        </is>
      </c>
    </row>
    <row r="7" ht="17.1" customFormat="1" customHeight="1" s="148">
      <c r="A7" s="782" t="n"/>
      <c r="B7" s="840" t="n"/>
      <c r="C7" s="784" t="n"/>
      <c r="D7" s="820" t="n"/>
      <c r="E7" s="821" t="n"/>
      <c r="F7" s="822" t="n"/>
      <c r="G7" s="820" t="n"/>
      <c r="H7" s="821" t="n"/>
      <c r="I7" s="822" t="n"/>
      <c r="J7" s="821" t="n"/>
      <c r="K7" s="821" t="n"/>
      <c r="L7" s="822" t="n"/>
      <c r="M7" s="821" t="n"/>
      <c r="N7" s="821" t="n"/>
      <c r="O7" s="822" t="n"/>
      <c r="P7" s="821" t="n"/>
      <c r="Q7" s="821" t="n"/>
      <c r="R7" s="822" t="n"/>
      <c r="S7" s="784" t="n"/>
      <c r="T7" s="784" t="n"/>
      <c r="U7" s="841" t="n"/>
      <c r="V7" s="783" t="n"/>
    </row>
    <row r="8" ht="17.1" customFormat="1" customHeight="1" s="148">
      <c r="A8" s="782" t="n"/>
      <c r="B8" s="840" t="n"/>
      <c r="C8" s="784" t="n"/>
      <c r="D8" s="646" t="n"/>
      <c r="E8" s="642" t="inlineStr">
        <is>
          <t>남
Male</t>
        </is>
      </c>
      <c r="F8" s="642" t="inlineStr">
        <is>
          <t>여
Female</t>
        </is>
      </c>
      <c r="G8" s="646" t="n"/>
      <c r="H8" s="642" t="inlineStr">
        <is>
          <t>남
Male</t>
        </is>
      </c>
      <c r="I8" s="642" t="inlineStr">
        <is>
          <t>여
Female</t>
        </is>
      </c>
      <c r="J8" s="661" t="n"/>
      <c r="K8" s="642" t="inlineStr">
        <is>
          <t>남
Male</t>
        </is>
      </c>
      <c r="L8" s="642" t="inlineStr">
        <is>
          <t>여
Female</t>
        </is>
      </c>
      <c r="M8" s="661" t="n"/>
      <c r="N8" s="642" t="inlineStr">
        <is>
          <t>남
Male</t>
        </is>
      </c>
      <c r="O8" s="642" t="inlineStr">
        <is>
          <t>여
Female</t>
        </is>
      </c>
      <c r="P8" s="661" t="n"/>
      <c r="Q8" s="642" t="inlineStr">
        <is>
          <t>남
Male</t>
        </is>
      </c>
      <c r="R8" s="642" t="inlineStr">
        <is>
          <t>여
Female</t>
        </is>
      </c>
      <c r="S8" s="784" t="n"/>
      <c r="T8" s="784" t="n"/>
      <c r="U8" s="841" t="n"/>
      <c r="V8" s="783" t="n"/>
    </row>
    <row r="9" ht="17.1" customFormat="1" customHeight="1" s="148">
      <c r="A9" s="782" t="n"/>
      <c r="B9" s="840" t="n"/>
      <c r="C9" s="784" t="n"/>
      <c r="D9" s="784" t="n"/>
      <c r="E9" s="784" t="n"/>
      <c r="F9" s="784" t="n"/>
      <c r="G9" s="784" t="n"/>
      <c r="H9" s="784" t="n"/>
      <c r="I9" s="784" t="n"/>
      <c r="J9" s="785" t="n"/>
      <c r="K9" s="784" t="n"/>
      <c r="L9" s="784" t="n"/>
      <c r="M9" s="785" t="n"/>
      <c r="N9" s="784" t="n"/>
      <c r="O9" s="784" t="n"/>
      <c r="P9" s="785" t="n"/>
      <c r="Q9" s="784" t="n"/>
      <c r="R9" s="784" t="n"/>
      <c r="S9" s="784" t="n"/>
      <c r="T9" s="784" t="n"/>
      <c r="U9" s="841" t="n"/>
      <c r="V9" s="783" t="n"/>
    </row>
    <row r="10" ht="17.1" customFormat="1" customHeight="1" s="148">
      <c r="A10" s="788" t="n"/>
      <c r="B10" s="842" t="n"/>
      <c r="C10" s="790" t="n"/>
      <c r="D10" s="790" t="n"/>
      <c r="E10" s="790" t="n"/>
      <c r="F10" s="790" t="n"/>
      <c r="G10" s="790" t="n"/>
      <c r="H10" s="790" t="n"/>
      <c r="I10" s="790" t="n"/>
      <c r="J10" s="822" t="n"/>
      <c r="K10" s="790" t="n"/>
      <c r="L10" s="790" t="n"/>
      <c r="M10" s="822" t="n"/>
      <c r="N10" s="790" t="n"/>
      <c r="O10" s="790" t="n"/>
      <c r="P10" s="822" t="n"/>
      <c r="Q10" s="790" t="n"/>
      <c r="R10" s="790" t="n"/>
      <c r="S10" s="790" t="n"/>
      <c r="T10" s="790" t="n"/>
      <c r="U10" s="843" t="n"/>
      <c r="V10" s="789" t="n"/>
    </row>
    <row r="11" ht="24" customFormat="1" customHeight="1" s="148">
      <c r="A11" s="160" t="n">
        <v>2021</v>
      </c>
      <c r="B11" s="797" t="n">
        <v>9</v>
      </c>
      <c r="C11" s="798" t="n">
        <v>75</v>
      </c>
      <c r="D11" s="798" t="n">
        <v>1023</v>
      </c>
      <c r="E11" s="798" t="n">
        <v>529</v>
      </c>
      <c r="F11" s="798" t="n">
        <v>494</v>
      </c>
      <c r="G11" s="798" t="n">
        <v>131</v>
      </c>
      <c r="H11" s="798" t="n">
        <v>68</v>
      </c>
      <c r="I11" s="798" t="n">
        <v>63</v>
      </c>
      <c r="J11" s="798" t="n">
        <v>32</v>
      </c>
      <c r="K11" s="798" t="n">
        <v>12</v>
      </c>
      <c r="L11" s="798" t="n">
        <v>20</v>
      </c>
      <c r="M11" s="798" t="n">
        <v>158</v>
      </c>
      <c r="N11" s="798" t="n"/>
      <c r="O11" s="798" t="n"/>
      <c r="P11" s="798" t="n">
        <v>187</v>
      </c>
      <c r="Q11" s="798" t="n"/>
      <c r="R11" s="798" t="n"/>
      <c r="S11" s="827" t="n">
        <v>132</v>
      </c>
      <c r="T11" s="827" t="n">
        <v>35</v>
      </c>
      <c r="U11" s="844" t="n">
        <v>128</v>
      </c>
      <c r="V11" s="19" t="n">
        <v>2021</v>
      </c>
    </row>
    <row r="12" ht="24" customFormat="1" customHeight="1" s="148">
      <c r="A12" s="160" t="n">
        <v>2022</v>
      </c>
      <c r="B12" s="797" t="n">
        <v>9</v>
      </c>
      <c r="C12" s="798" t="n">
        <v>75</v>
      </c>
      <c r="D12" s="798" t="n">
        <v>960</v>
      </c>
      <c r="E12" s="798" t="n">
        <v>494</v>
      </c>
      <c r="F12" s="798" t="n">
        <v>466</v>
      </c>
      <c r="G12" s="798" t="n">
        <v>139</v>
      </c>
      <c r="H12" s="798" t="n">
        <v>76</v>
      </c>
      <c r="I12" s="798" t="n">
        <v>63</v>
      </c>
      <c r="J12" s="798" t="n">
        <v>34</v>
      </c>
      <c r="K12" s="798" t="n">
        <v>14</v>
      </c>
      <c r="L12" s="798" t="n">
        <v>20</v>
      </c>
      <c r="M12" s="798" t="n">
        <v>142</v>
      </c>
      <c r="N12" s="798" t="n">
        <v>74</v>
      </c>
      <c r="O12" s="798" t="n">
        <v>68</v>
      </c>
      <c r="P12" s="798" t="n">
        <v>193</v>
      </c>
      <c r="Q12" s="798" t="n">
        <v>102</v>
      </c>
      <c r="R12" s="798" t="n">
        <v>91</v>
      </c>
      <c r="S12" s="827" t="n">
        <v>133</v>
      </c>
      <c r="T12" s="827" t="n">
        <v>34</v>
      </c>
      <c r="U12" s="844" t="n">
        <v>128</v>
      </c>
      <c r="V12" s="19" t="n">
        <v>2022</v>
      </c>
    </row>
    <row r="13" ht="24" customFormat="1" customHeight="1" s="148">
      <c r="A13" s="160" t="n">
        <v>2023</v>
      </c>
      <c r="B13" s="797" t="n">
        <v>9</v>
      </c>
      <c r="C13" s="798" t="n">
        <v>69</v>
      </c>
      <c r="D13" s="798" t="n">
        <v>884</v>
      </c>
      <c r="E13" s="798" t="n">
        <v>459</v>
      </c>
      <c r="F13" s="798" t="n">
        <v>425</v>
      </c>
      <c r="G13" s="798" t="n">
        <v>132</v>
      </c>
      <c r="H13" s="798" t="n">
        <v>71</v>
      </c>
      <c r="I13" s="798" t="n">
        <v>61</v>
      </c>
      <c r="J13" s="798" t="n">
        <v>92</v>
      </c>
      <c r="K13" s="798" t="n">
        <v>18</v>
      </c>
      <c r="L13" s="798" t="n">
        <v>74</v>
      </c>
      <c r="M13" s="798" t="n">
        <v>111</v>
      </c>
      <c r="N13" s="798" t="n">
        <v>56</v>
      </c>
      <c r="O13" s="798" t="n">
        <v>55</v>
      </c>
      <c r="P13" s="798" t="n">
        <v>164</v>
      </c>
      <c r="Q13" s="798" t="n">
        <v>85</v>
      </c>
      <c r="R13" s="798" t="n">
        <v>79</v>
      </c>
      <c r="S13" s="827" t="n">
        <v>134</v>
      </c>
      <c r="T13" s="827" t="n">
        <v>36</v>
      </c>
      <c r="U13" s="844" t="n">
        <v>127</v>
      </c>
      <c r="V13" s="19" t="n">
        <v>2023</v>
      </c>
    </row>
    <row r="14" ht="24" customFormat="1" customHeight="1" s="148">
      <c r="A14" s="160" t="n">
        <v>2024</v>
      </c>
      <c r="B14" s="797" t="n">
        <v>9</v>
      </c>
      <c r="C14" s="798" t="n">
        <v>71</v>
      </c>
      <c r="D14" s="798" t="n">
        <v>833</v>
      </c>
      <c r="E14" s="798" t="n">
        <v>438</v>
      </c>
      <c r="F14" s="798" t="n">
        <v>395</v>
      </c>
      <c r="G14" s="798" t="n">
        <v>132</v>
      </c>
      <c r="H14" s="798" t="n">
        <v>73</v>
      </c>
      <c r="I14" s="798" t="n">
        <v>59</v>
      </c>
      <c r="J14" s="798" t="n">
        <v>94</v>
      </c>
      <c r="K14" s="798" t="n">
        <v>21</v>
      </c>
      <c r="L14" s="798" t="n">
        <v>73</v>
      </c>
      <c r="M14" s="798" t="n">
        <v>105</v>
      </c>
      <c r="N14" s="798" t="n">
        <v>54</v>
      </c>
      <c r="O14" s="798" t="n">
        <v>51</v>
      </c>
      <c r="P14" s="798" t="n">
        <v>148</v>
      </c>
      <c r="Q14" s="798" t="n">
        <v>70</v>
      </c>
      <c r="R14" s="798" t="n">
        <v>78</v>
      </c>
      <c r="S14" s="827" t="n">
        <v>133</v>
      </c>
      <c r="T14" s="827" t="n">
        <v>35</v>
      </c>
      <c r="U14" s="844" t="n">
        <v>129</v>
      </c>
      <c r="V14" s="19" t="n">
        <v>2024</v>
      </c>
    </row>
    <row r="15" ht="24" customFormat="1" customHeight="1" s="202">
      <c r="A15" s="337" t="n">
        <v>2025</v>
      </c>
      <c r="B15" s="800">
        <f>SUM(B17:B24)</f>
        <v/>
      </c>
      <c r="C15" s="801">
        <f>SUM(C17:C24)</f>
        <v/>
      </c>
      <c r="D15" s="801">
        <f>SUM(D17:D24)</f>
        <v/>
      </c>
      <c r="E15" s="801">
        <f>SUM(E17:E24)</f>
        <v/>
      </c>
      <c r="F15" s="801">
        <f>SUM(F17:F24)</f>
        <v/>
      </c>
      <c r="G15" s="801">
        <f>SUM(G17:G24)</f>
        <v/>
      </c>
      <c r="H15" s="801">
        <f>SUM(H17:H24)</f>
        <v/>
      </c>
      <c r="I15" s="801">
        <f>SUM(I17:I24)</f>
        <v/>
      </c>
      <c r="J15" s="801">
        <f>SUM(J17:J24)</f>
        <v/>
      </c>
      <c r="K15" s="801">
        <f>SUM(K17:K24)</f>
        <v/>
      </c>
      <c r="L15" s="801">
        <f>SUM(L17:L24)</f>
        <v/>
      </c>
      <c r="M15" s="801">
        <f>SUM(M17:M24)</f>
        <v/>
      </c>
      <c r="N15" s="801">
        <f>SUM(N17:N24)</f>
        <v/>
      </c>
      <c r="O15" s="801">
        <f>SUM(O17:O24)</f>
        <v/>
      </c>
      <c r="P15" s="801">
        <f>SUM(P17:P24)</f>
        <v/>
      </c>
      <c r="Q15" s="801">
        <f>SUM(Q17:Q24)</f>
        <v/>
      </c>
      <c r="R15" s="801">
        <f>SUM(R17:R24)</f>
        <v/>
      </c>
      <c r="S15" s="830">
        <f>SUM(S17:S24)</f>
        <v/>
      </c>
      <c r="T15" s="830">
        <f>SUM(T17:T24)</f>
        <v/>
      </c>
      <c r="U15" s="845">
        <f>SUM(U17:U24)</f>
        <v/>
      </c>
      <c r="V15" s="25" t="n">
        <v>2025</v>
      </c>
    </row>
    <row r="16" ht="24" customFormat="1" customHeight="1" s="148">
      <c r="A16" s="160" t="n"/>
      <c r="B16" s="797" t="n"/>
      <c r="C16" s="798" t="n"/>
      <c r="D16" s="798" t="n"/>
      <c r="E16" s="798" t="n"/>
      <c r="F16" s="798" t="n"/>
      <c r="G16" s="798" t="n"/>
      <c r="H16" s="798" t="n"/>
      <c r="I16" s="798" t="n"/>
      <c r="J16" s="846" t="n"/>
      <c r="K16" s="846" t="n"/>
      <c r="L16" s="846" t="n"/>
      <c r="M16" s="846" t="n"/>
      <c r="N16" s="846" t="n"/>
      <c r="O16" s="846" t="n"/>
      <c r="P16" s="846" t="n"/>
      <c r="Q16" s="846" t="n"/>
      <c r="R16" s="846" t="n"/>
      <c r="S16" s="832" t="n"/>
      <c r="T16" s="832" t="n"/>
      <c r="U16" s="847" t="n"/>
      <c r="V16" s="848" t="n"/>
    </row>
    <row r="17" ht="24" customFormat="1" customHeight="1" s="148">
      <c r="A17" s="160" t="inlineStr">
        <is>
          <t>대가야읍</t>
        </is>
      </c>
      <c r="B17" s="849" t="n">
        <v>1</v>
      </c>
      <c r="C17" s="850" t="n">
        <v>19</v>
      </c>
      <c r="D17" s="798">
        <f>SUM(E17:F17)</f>
        <v/>
      </c>
      <c r="E17" s="850" t="n">
        <v>175</v>
      </c>
      <c r="F17" s="850" t="n">
        <v>168</v>
      </c>
      <c r="G17" s="798">
        <f>SUM(H17:I17)</f>
        <v/>
      </c>
      <c r="H17" s="850" t="n">
        <v>18</v>
      </c>
      <c r="I17" s="850" t="n">
        <v>16</v>
      </c>
      <c r="J17" s="798">
        <f>SUM(K17:L17)</f>
        <v/>
      </c>
      <c r="K17" s="850" t="n">
        <v>6</v>
      </c>
      <c r="L17" s="850" t="n">
        <v>14</v>
      </c>
      <c r="M17" s="798">
        <f>SUM(N17:O17)</f>
        <v/>
      </c>
      <c r="N17" s="850" t="n">
        <v>18</v>
      </c>
      <c r="O17" s="850" t="n">
        <v>27</v>
      </c>
      <c r="P17" s="798">
        <f>SUM(Q17:R17)</f>
        <v/>
      </c>
      <c r="Q17" s="850" t="n">
        <v>48</v>
      </c>
      <c r="R17" s="850" t="n">
        <v>31</v>
      </c>
      <c r="S17" s="850" t="n">
        <v>29</v>
      </c>
      <c r="T17" s="850" t="n">
        <v>8</v>
      </c>
      <c r="U17" s="850" t="n">
        <v>35</v>
      </c>
      <c r="V17" s="20" t="inlineStr">
        <is>
          <t>Daegaya-eup</t>
        </is>
      </c>
    </row>
    <row r="18" ht="24" customFormat="1" customHeight="1" s="148">
      <c r="A18" s="160" t="inlineStr">
        <is>
          <t>덕 곡 면</t>
        </is>
      </c>
      <c r="B18" s="849" t="n">
        <v>1</v>
      </c>
      <c r="C18" s="850" t="n">
        <v>4</v>
      </c>
      <c r="D18" s="798">
        <f>SUM(E18:F18)</f>
        <v/>
      </c>
      <c r="E18" s="850" t="n">
        <v>8</v>
      </c>
      <c r="F18" s="850" t="n">
        <v>8</v>
      </c>
      <c r="G18" s="798">
        <f>SUM(H18:I18)</f>
        <v/>
      </c>
      <c r="H18" s="850" t="n">
        <v>5</v>
      </c>
      <c r="I18" s="850" t="n">
        <v>2</v>
      </c>
      <c r="J18" s="798">
        <f>SUM(K18:L18)</f>
        <v/>
      </c>
      <c r="K18" s="850" t="n">
        <v>2</v>
      </c>
      <c r="L18" s="850" t="n">
        <v>7</v>
      </c>
      <c r="M18" s="798">
        <f>SUM(N18:O18)</f>
        <v/>
      </c>
      <c r="N18" s="850" t="n">
        <v>1</v>
      </c>
      <c r="O18" s="850" t="n">
        <v>0</v>
      </c>
      <c r="P18" s="798">
        <f>SUM(Q18:R18)</f>
        <v/>
      </c>
      <c r="Q18" s="850" t="n">
        <v>2</v>
      </c>
      <c r="R18" s="850" t="n">
        <v>4</v>
      </c>
      <c r="S18" s="850" t="n">
        <v>6</v>
      </c>
      <c r="T18" s="850" t="n">
        <v>2</v>
      </c>
      <c r="U18" s="850" t="n">
        <v>7</v>
      </c>
      <c r="V18" s="20" t="inlineStr">
        <is>
          <t>Deokgok-myeon</t>
        </is>
      </c>
    </row>
    <row r="19" ht="24" customFormat="1" customHeight="1" s="148">
      <c r="A19" s="160" t="inlineStr">
        <is>
          <t>운 수 면</t>
        </is>
      </c>
      <c r="B19" s="849" t="n">
        <v>1</v>
      </c>
      <c r="C19" s="850" t="n">
        <v>6</v>
      </c>
      <c r="D19" s="798">
        <f>SUM(E19:F19)</f>
        <v/>
      </c>
      <c r="E19" s="850" t="n">
        <v>10</v>
      </c>
      <c r="F19" s="850" t="n">
        <v>13</v>
      </c>
      <c r="G19" s="798">
        <f>SUM(H19:I19)</f>
        <v/>
      </c>
      <c r="H19" s="850" t="n">
        <v>6</v>
      </c>
      <c r="I19" s="850" t="n">
        <v>5</v>
      </c>
      <c r="J19" s="798">
        <f>SUM(K19:L19)</f>
        <v/>
      </c>
      <c r="K19" s="850" t="n">
        <v>2</v>
      </c>
      <c r="L19" s="850" t="n">
        <v>6</v>
      </c>
      <c r="M19" s="798">
        <f>SUM(N19:O19)</f>
        <v/>
      </c>
      <c r="N19" s="850" t="n">
        <v>2</v>
      </c>
      <c r="O19" s="850" t="n">
        <v>3</v>
      </c>
      <c r="P19" s="798">
        <f>SUM(Q19:R19)</f>
        <v/>
      </c>
      <c r="Q19" s="850" t="n">
        <v>0</v>
      </c>
      <c r="R19" s="850" t="n">
        <v>1</v>
      </c>
      <c r="S19" s="850" t="n">
        <v>13</v>
      </c>
      <c r="T19" s="850" t="n">
        <v>2</v>
      </c>
      <c r="U19" s="850" t="n">
        <v>8</v>
      </c>
      <c r="V19" s="20" t="inlineStr">
        <is>
          <t>Unsu-myeon</t>
        </is>
      </c>
    </row>
    <row r="20" ht="24" customFormat="1" customHeight="1" s="148">
      <c r="A20" s="160" t="inlineStr">
        <is>
          <t>성 산 면</t>
        </is>
      </c>
      <c r="B20" s="849" t="n">
        <v>2</v>
      </c>
      <c r="C20" s="850" t="n">
        <v>9</v>
      </c>
      <c r="D20" s="798">
        <f>SUM(E20:F20)</f>
        <v/>
      </c>
      <c r="E20" s="850" t="n">
        <v>20</v>
      </c>
      <c r="F20" s="850" t="n">
        <v>21</v>
      </c>
      <c r="G20" s="798">
        <f>SUM(H20:I20)</f>
        <v/>
      </c>
      <c r="H20" s="850" t="n">
        <v>10</v>
      </c>
      <c r="I20" s="850" t="n">
        <v>6</v>
      </c>
      <c r="J20" s="798">
        <f>SUM(K20:L20)</f>
        <v/>
      </c>
      <c r="K20" s="850" t="n">
        <v>2</v>
      </c>
      <c r="L20" s="850" t="n">
        <v>14</v>
      </c>
      <c r="M20" s="798">
        <f>SUM(N20:O20)</f>
        <v/>
      </c>
      <c r="N20" s="850" t="n">
        <v>1</v>
      </c>
      <c r="O20" s="850" t="n">
        <v>1</v>
      </c>
      <c r="P20" s="798">
        <f>SUM(Q20:R20)</f>
        <v/>
      </c>
      <c r="Q20" s="850" t="n">
        <v>4</v>
      </c>
      <c r="R20" s="850" t="n">
        <v>6</v>
      </c>
      <c r="S20" s="850" t="n">
        <v>25</v>
      </c>
      <c r="T20" s="850" t="n">
        <v>5</v>
      </c>
      <c r="U20" s="850" t="n">
        <v>13</v>
      </c>
      <c r="V20" s="20" t="inlineStr">
        <is>
          <t>Seongsan-myeon</t>
        </is>
      </c>
    </row>
    <row r="21" ht="24" customFormat="1" customHeight="1" s="148">
      <c r="A21" s="160" t="inlineStr">
        <is>
          <t>다 산 면</t>
        </is>
      </c>
      <c r="B21" s="849" t="n">
        <v>1</v>
      </c>
      <c r="C21" s="850" t="n">
        <v>14</v>
      </c>
      <c r="D21" s="798">
        <f>SUM(E21:F21)</f>
        <v/>
      </c>
      <c r="E21" s="850" t="n">
        <v>136</v>
      </c>
      <c r="F21" s="850" t="n">
        <v>119</v>
      </c>
      <c r="G21" s="798">
        <f>SUM(H21:I21)</f>
        <v/>
      </c>
      <c r="H21" s="850" t="n">
        <v>14</v>
      </c>
      <c r="I21" s="850" t="n">
        <v>14</v>
      </c>
      <c r="J21" s="798">
        <f>SUM(K21:L21)</f>
        <v/>
      </c>
      <c r="K21" s="850" t="n">
        <v>3</v>
      </c>
      <c r="L21" s="850" t="n">
        <v>16</v>
      </c>
      <c r="M21" s="798">
        <f>SUM(N21:O21)</f>
        <v/>
      </c>
      <c r="N21" s="850" t="n">
        <v>18</v>
      </c>
      <c r="O21" s="850" t="n">
        <v>17</v>
      </c>
      <c r="P21" s="798">
        <f>SUM(Q21:R21)</f>
        <v/>
      </c>
      <c r="Q21" s="850" t="n">
        <v>25</v>
      </c>
      <c r="R21" s="850" t="n">
        <v>31</v>
      </c>
      <c r="S21" s="850" t="n">
        <v>19</v>
      </c>
      <c r="T21" s="850" t="n">
        <v>10</v>
      </c>
      <c r="U21" s="850" t="n">
        <v>34</v>
      </c>
      <c r="V21" s="20" t="inlineStr">
        <is>
          <t>Dasan-myeon</t>
        </is>
      </c>
    </row>
    <row r="22" ht="24" customFormat="1" customHeight="1" s="148">
      <c r="A22" s="160" t="inlineStr">
        <is>
          <t>개 진 면</t>
        </is>
      </c>
      <c r="B22" s="849" t="n">
        <v>1</v>
      </c>
      <c r="C22" s="850" t="n">
        <v>3</v>
      </c>
      <c r="D22" s="798">
        <f>SUM(E22:F22)</f>
        <v/>
      </c>
      <c r="E22" s="850" t="n">
        <v>7</v>
      </c>
      <c r="F22" s="850" t="n">
        <v>4</v>
      </c>
      <c r="G22" s="798">
        <f>SUM(H22:I22)</f>
        <v/>
      </c>
      <c r="H22" s="850" t="n">
        <v>5</v>
      </c>
      <c r="I22" s="850" t="n">
        <v>1</v>
      </c>
      <c r="J22" s="798">
        <f>SUM(K22:L22)</f>
        <v/>
      </c>
      <c r="K22" s="850" t="n">
        <v>1</v>
      </c>
      <c r="L22" s="850" t="n">
        <v>5</v>
      </c>
      <c r="M22" s="798">
        <f>SUM(N22:O22)</f>
        <v/>
      </c>
      <c r="N22" s="850" t="n">
        <v>0</v>
      </c>
      <c r="O22" s="850" t="n">
        <v>0</v>
      </c>
      <c r="P22" s="798">
        <f>SUM(Q22:R22)</f>
        <v/>
      </c>
      <c r="Q22" s="850" t="n">
        <v>4</v>
      </c>
      <c r="R22" s="850" t="n">
        <v>4</v>
      </c>
      <c r="S22" s="850" t="n">
        <v>19</v>
      </c>
      <c r="T22" s="850" t="n">
        <v>2</v>
      </c>
      <c r="U22" s="850" t="n">
        <v>10</v>
      </c>
      <c r="V22" s="20" t="inlineStr">
        <is>
          <t>Gaejin-myeon</t>
        </is>
      </c>
    </row>
    <row r="23" ht="24" customFormat="1" customHeight="1" s="148">
      <c r="A23" s="160" t="inlineStr">
        <is>
          <t>우 곡 면</t>
        </is>
      </c>
      <c r="B23" s="849" t="n">
        <v>1</v>
      </c>
      <c r="C23" s="850" t="n">
        <v>4</v>
      </c>
      <c r="D23" s="798">
        <f>SUM(E23:F23)</f>
        <v/>
      </c>
      <c r="E23" s="850" t="n">
        <v>8</v>
      </c>
      <c r="F23" s="850" t="n">
        <v>8</v>
      </c>
      <c r="G23" s="798">
        <f>SUM(H23:I23)</f>
        <v/>
      </c>
      <c r="H23" s="850" t="n">
        <v>5</v>
      </c>
      <c r="I23" s="850" t="n">
        <v>3</v>
      </c>
      <c r="J23" s="798">
        <f>SUM(K23:L23)</f>
        <v/>
      </c>
      <c r="K23" s="850" t="n">
        <v>4</v>
      </c>
      <c r="L23" s="850" t="n">
        <v>7</v>
      </c>
      <c r="M23" s="798">
        <f>SUM(N23:O23)</f>
        <v/>
      </c>
      <c r="N23" s="850" t="n">
        <v>1</v>
      </c>
      <c r="O23" s="850" t="n">
        <v>2</v>
      </c>
      <c r="P23" s="798">
        <f>SUM(Q23:R23)</f>
        <v/>
      </c>
      <c r="Q23" s="850" t="n">
        <v>2</v>
      </c>
      <c r="R23" s="850" t="n">
        <v>2</v>
      </c>
      <c r="S23" s="850" t="n">
        <v>13</v>
      </c>
      <c r="T23" s="850" t="n">
        <v>3</v>
      </c>
      <c r="U23" s="850" t="n">
        <v>11</v>
      </c>
      <c r="V23" s="20" t="inlineStr">
        <is>
          <t>Ugok-myeon</t>
        </is>
      </c>
    </row>
    <row r="24" ht="24" customFormat="1" customHeight="1" s="148" thickBot="1">
      <c r="A24" s="160" t="inlineStr">
        <is>
          <t>쌍 림 면</t>
        </is>
      </c>
      <c r="B24" s="849" t="n">
        <v>1</v>
      </c>
      <c r="C24" s="850" t="n">
        <v>5</v>
      </c>
      <c r="D24" s="798">
        <f>SUM(E24:F24)</f>
        <v/>
      </c>
      <c r="E24" s="850" t="n">
        <v>19</v>
      </c>
      <c r="F24" s="850" t="n">
        <v>17</v>
      </c>
      <c r="G24" s="798">
        <f>SUM(H24:I24)</f>
        <v/>
      </c>
      <c r="H24" s="850" t="n">
        <v>8</v>
      </c>
      <c r="I24" s="850" t="n">
        <v>6</v>
      </c>
      <c r="J24" s="798">
        <f>SUM(K24:L24)</f>
        <v/>
      </c>
      <c r="K24" s="850" t="n">
        <v>4</v>
      </c>
      <c r="L24" s="850" t="n">
        <v>9</v>
      </c>
      <c r="M24" s="798">
        <f>SUM(N24:O24)</f>
        <v/>
      </c>
      <c r="N24" s="850" t="n">
        <v>0</v>
      </c>
      <c r="O24" s="850" t="n">
        <v>0</v>
      </c>
      <c r="P24" s="798">
        <f>SUM(Q24:R24)</f>
        <v/>
      </c>
      <c r="Q24" s="850" t="n">
        <v>5</v>
      </c>
      <c r="R24" s="850" t="n">
        <v>5</v>
      </c>
      <c r="S24" s="850" t="n">
        <v>9</v>
      </c>
      <c r="T24" s="850" t="n">
        <v>3</v>
      </c>
      <c r="U24" s="850" t="n">
        <v>11</v>
      </c>
      <c r="V24" s="28" t="inlineStr">
        <is>
          <t>Ssangnim-myeon</t>
        </is>
      </c>
    </row>
    <row r="25" ht="15" customFormat="1" customHeight="1" s="148">
      <c r="A25" s="678" t="inlineStr">
        <is>
          <t>자료 : 경상북도고령교육청</t>
        </is>
      </c>
      <c r="B25" s="851" t="n"/>
      <c r="C25" s="851" t="n"/>
      <c r="D25" s="851" t="n"/>
      <c r="E25" s="851" t="n"/>
      <c r="F25" s="851" t="n"/>
      <c r="G25" s="851" t="n"/>
      <c r="H25" s="851" t="n"/>
      <c r="I25" s="851" t="n"/>
      <c r="J25" s="851" t="n"/>
      <c r="K25" s="851" t="n"/>
      <c r="L25" s="851" t="n"/>
      <c r="M25" s="851" t="n"/>
      <c r="N25" s="851" t="n"/>
      <c r="O25" s="851" t="n"/>
      <c r="P25" s="851" t="n"/>
      <c r="Q25" s="851" t="n"/>
      <c r="R25" s="851" t="n"/>
      <c r="S25" s="490" t="n"/>
      <c r="T25" s="817" t="n"/>
      <c r="U25" s="817" t="n"/>
      <c r="V25" s="817" t="n"/>
    </row>
    <row r="26" ht="15" customFormat="1" customHeight="1" s="148">
      <c r="A26" s="122" t="inlineStr">
        <is>
          <t>주 : 2025. 4. 1 현재 기준, 교지는 대지와 체육장의 합계</t>
        </is>
      </c>
      <c r="C26" s="148" t="n"/>
      <c r="G26" s="148" t="n"/>
      <c r="J26" s="148" t="n"/>
      <c r="M26" s="148" t="n"/>
      <c r="P26" s="148" t="n"/>
      <c r="U26" s="209" t="n"/>
      <c r="V26" s="209" t="n"/>
    </row>
    <row r="27" ht="15" customFormat="1" customHeight="1" s="148">
      <c r="A27" s="123" t="inlineStr">
        <is>
          <t>주 : 교실수는 일반교실, 교과교실, 특별교실, 수준별교실, 기타의 합계</t>
        </is>
      </c>
    </row>
    <row r="28" ht="15" customFormat="1" customHeight="1" s="148">
      <c r="A28" s="148" t="inlineStr">
        <is>
          <t xml:space="preserve">   2019년 부터 항목명, 영문명, 항목추가(입학자추가), 2022년부터 항목명 삭제 및 추가(졸업자, 입학자 수 하위 남녀)</t>
        </is>
      </c>
    </row>
    <row r="29" ht="11.25" customFormat="1" customHeight="1" s="148"/>
    <row r="30" ht="11.25" customFormat="1" customHeight="1" s="148"/>
    <row r="31" ht="11.25" customFormat="1" customHeight="1" s="148"/>
    <row r="32" ht="11.25" customFormat="1" customHeight="1" s="148"/>
    <row r="33" ht="11.25" customFormat="1" customHeight="1" s="148"/>
    <row r="34" ht="11.25" customFormat="1" customHeight="1" s="148"/>
  </sheetData>
  <mergeCells count="30">
    <mergeCell ref="S6:S10"/>
    <mergeCell ref="B6:B10"/>
    <mergeCell ref="D8:D10"/>
    <mergeCell ref="A4:V4"/>
    <mergeCell ref="T6:T10"/>
    <mergeCell ref="M8:M10"/>
    <mergeCell ref="D6:F7"/>
    <mergeCell ref="O8:O10"/>
    <mergeCell ref="R8:R10"/>
    <mergeCell ref="S25:V25"/>
    <mergeCell ref="C6:C10"/>
    <mergeCell ref="G8:G10"/>
    <mergeCell ref="H8:H10"/>
    <mergeCell ref="P6:R7"/>
    <mergeCell ref="J8:J10"/>
    <mergeCell ref="U6:U10"/>
    <mergeCell ref="J6:L7"/>
    <mergeCell ref="E8:E10"/>
    <mergeCell ref="M6:O7"/>
    <mergeCell ref="A6:A10"/>
    <mergeCell ref="G6:I7"/>
    <mergeCell ref="Q8:Q10"/>
    <mergeCell ref="L8:L10"/>
    <mergeCell ref="N8:N10"/>
    <mergeCell ref="I8:I10"/>
    <mergeCell ref="P8:P10"/>
    <mergeCell ref="K8:K10"/>
    <mergeCell ref="V6:V10"/>
    <mergeCell ref="A3:V3"/>
    <mergeCell ref="F8:F10"/>
  </mergeCells>
  <pageMargins left="0.66" right="0.72" top="0.9055118110236221" bottom="0.5905511811023623" header="0.5118110236220472" footer="0.3149606299212598"/>
  <pageSetup orientation="portrait" paperSize="9" scale="46"/>
  <headerFooter alignWithMargins="0">
    <oddHeader/>
    <oddFooter>&amp;C&amp;P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W23"/>
  <sheetViews>
    <sheetView showGridLines="0" view="pageBreakPreview" zoomScaleNormal="100" workbookViewId="0">
      <selection activeCell="A10" sqref="A10:IV19"/>
    </sheetView>
  </sheetViews>
  <sheetFormatPr baseColWidth="8" defaultColWidth="8.88671875" defaultRowHeight="11.25"/>
  <cols>
    <col width="12.77734375" customWidth="1" style="148" min="1" max="1"/>
    <col width="6.77734375" customWidth="1" style="148" min="2" max="19"/>
    <col width="7.77734375" customWidth="1" style="148" min="20" max="21"/>
    <col width="8.6640625" customWidth="1" style="148" min="22" max="22"/>
    <col width="18.5546875" customWidth="1" style="148" min="23" max="23"/>
    <col width="8.88671875" customWidth="1" style="148" min="24" max="16384"/>
  </cols>
  <sheetData>
    <row r="1" ht="15" customHeight="1">
      <c r="A1" s="148" t="inlineStr">
        <is>
          <t>ⅩⅣ. 교육 및 문화</t>
        </is>
      </c>
      <c r="W1" s="209" t="inlineStr">
        <is>
          <t>ⅩⅣ. Education and Culture</t>
        </is>
      </c>
    </row>
    <row r="2" ht="15" customHeight="1">
      <c r="W2" s="209" t="n"/>
    </row>
    <row r="3" ht="25.15" customFormat="1" customHeight="1" s="210">
      <c r="A3" s="423" t="inlineStr">
        <is>
          <t>4. 중학교(국 · 공립)</t>
        </is>
      </c>
    </row>
    <row r="4" ht="25.15" customFormat="1" customHeight="1" s="210">
      <c r="A4" s="423" t="inlineStr">
        <is>
          <t>4. Middle School (National · Public)</t>
        </is>
      </c>
    </row>
    <row r="5" ht="15" customHeight="1" thickBot="1">
      <c r="A5" s="772" t="inlineStr">
        <is>
          <t>단위 : 개, 명, 천㎡</t>
        </is>
      </c>
      <c r="B5" s="106" t="n"/>
      <c r="C5" s="106" t="n"/>
      <c r="D5" s="106" t="n"/>
      <c r="E5" s="106" t="n"/>
      <c r="F5" s="106" t="n"/>
      <c r="G5" s="106" t="n"/>
      <c r="H5" s="106" t="n"/>
      <c r="I5" s="106" t="n"/>
      <c r="J5" s="106" t="n"/>
      <c r="K5" s="106" t="n"/>
      <c r="L5" s="106" t="n"/>
      <c r="M5" s="106" t="n"/>
      <c r="N5" s="106" t="n"/>
      <c r="O5" s="106" t="n"/>
      <c r="P5" s="106" t="n"/>
      <c r="Q5" s="106" t="n"/>
      <c r="R5" s="106" t="n"/>
      <c r="S5" s="106" t="n"/>
      <c r="T5" s="106" t="n"/>
      <c r="U5" s="106" t="n"/>
      <c r="W5" s="773" t="inlineStr">
        <is>
          <t>Unit : number, person, thousand ㎡</t>
        </is>
      </c>
    </row>
    <row r="6" ht="17.1" customHeight="1">
      <c r="A6" s="774" t="inlineStr">
        <is>
          <t>연별 및 학교별</t>
        </is>
      </c>
      <c r="B6" s="852" t="inlineStr">
        <is>
          <t>학교수
Number of schools</t>
        </is>
      </c>
      <c r="C6" s="818" t="n"/>
      <c r="D6" s="776" t="inlineStr">
        <is>
          <t>학급수
No. of
classes</t>
        </is>
      </c>
      <c r="E6" s="853" t="inlineStr">
        <is>
          <t>학생수 Students</t>
        </is>
      </c>
      <c r="F6" s="817" t="n"/>
      <c r="G6" s="818" t="n"/>
      <c r="H6" s="853" t="inlineStr">
        <is>
          <t>교원수 Teachers</t>
        </is>
      </c>
      <c r="I6" s="817" t="n"/>
      <c r="J6" s="818" t="n"/>
      <c r="K6" s="853" t="inlineStr">
        <is>
          <t>직원수 Clerical Staffs</t>
        </is>
      </c>
      <c r="L6" s="817" t="n"/>
      <c r="M6" s="818" t="n"/>
      <c r="N6" s="854" t="inlineStr">
        <is>
          <t>입학자 수
Entrants</t>
        </is>
      </c>
      <c r="O6" s="817" t="n"/>
      <c r="P6" s="818" t="n"/>
      <c r="Q6" s="855" t="inlineStr">
        <is>
          <t>졸업자 수
Graduates</t>
        </is>
      </c>
      <c r="R6" s="817" t="n"/>
      <c r="S6" s="817" t="n"/>
      <c r="T6" s="776" t="inlineStr">
        <is>
          <t>교지면적
Area of school sites</t>
        </is>
      </c>
      <c r="U6" s="776" t="inlineStr">
        <is>
          <t>건물면적
Area of school buildings</t>
        </is>
      </c>
      <c r="V6" s="856" t="inlineStr">
        <is>
          <t>교실수
Classrooms</t>
        </is>
      </c>
      <c r="W6" s="857" t="inlineStr">
        <is>
          <t>Year &amp; School</t>
        </is>
      </c>
    </row>
    <row r="7" ht="17.1" customHeight="1">
      <c r="A7" s="782" t="n"/>
      <c r="B7" s="821" t="n"/>
      <c r="C7" s="822" t="n"/>
      <c r="D7" s="784" t="n"/>
      <c r="E7" s="823" t="n"/>
      <c r="G7" s="785" t="n"/>
      <c r="H7" s="823" t="n"/>
      <c r="J7" s="785" t="n"/>
      <c r="K7" s="823" t="n"/>
      <c r="M7" s="785" t="n"/>
      <c r="N7" s="823" t="n"/>
      <c r="P7" s="785" t="n"/>
      <c r="T7" s="784" t="n"/>
      <c r="U7" s="784" t="n"/>
      <c r="V7" s="823" t="n"/>
      <c r="W7" s="783" t="n"/>
    </row>
    <row r="8" ht="30" customHeight="1">
      <c r="A8" s="782" t="n"/>
      <c r="B8" s="858" t="inlineStr">
        <is>
          <t>본교
School</t>
        </is>
      </c>
      <c r="C8" s="787" t="inlineStr">
        <is>
          <t>분교
Branch</t>
        </is>
      </c>
      <c r="D8" s="784" t="n"/>
      <c r="E8" s="593" t="n"/>
      <c r="F8" s="131" t="inlineStr">
        <is>
          <t>남
Male</t>
        </is>
      </c>
      <c r="G8" s="131" t="inlineStr">
        <is>
          <t>여
Female</t>
        </is>
      </c>
      <c r="H8" s="593" t="n"/>
      <c r="I8" s="131" t="inlineStr">
        <is>
          <t>남
Male</t>
        </is>
      </c>
      <c r="J8" s="824" t="inlineStr">
        <is>
          <t>여
Female</t>
        </is>
      </c>
      <c r="K8" s="593" t="n"/>
      <c r="L8" s="131" t="inlineStr">
        <is>
          <t>남
Male</t>
        </is>
      </c>
      <c r="M8" s="131" t="inlineStr">
        <is>
          <t>여
Female</t>
        </is>
      </c>
      <c r="N8" s="593" t="n"/>
      <c r="O8" s="131" t="inlineStr">
        <is>
          <t>남
Male</t>
        </is>
      </c>
      <c r="P8" s="824" t="inlineStr">
        <is>
          <t>여
Female</t>
        </is>
      </c>
      <c r="Q8" s="593" t="n"/>
      <c r="R8" s="131" t="inlineStr">
        <is>
          <t>남
Male</t>
        </is>
      </c>
      <c r="S8" s="131" t="inlineStr">
        <is>
          <t>여
Female</t>
        </is>
      </c>
      <c r="T8" s="784" t="n"/>
      <c r="U8" s="784" t="n"/>
      <c r="V8" s="823" t="n"/>
      <c r="W8" s="783" t="n"/>
    </row>
    <row r="9" ht="30" customHeight="1">
      <c r="A9" s="788" t="n"/>
      <c r="B9" s="842" t="n"/>
      <c r="C9" s="791" t="n"/>
      <c r="D9" s="790" t="n"/>
      <c r="E9" s="791" t="n"/>
      <c r="F9" s="791" t="n"/>
      <c r="G9" s="791" t="n"/>
      <c r="H9" s="791" t="n"/>
      <c r="I9" s="791" t="n"/>
      <c r="J9" s="825" t="n"/>
      <c r="K9" s="791" t="n"/>
      <c r="L9" s="791" t="n"/>
      <c r="M9" s="791" t="n"/>
      <c r="N9" s="791" t="n"/>
      <c r="O9" s="791" t="n"/>
      <c r="P9" s="825" t="n"/>
      <c r="Q9" s="791" t="n"/>
      <c r="R9" s="791" t="n"/>
      <c r="S9" s="791" t="n"/>
      <c r="T9" s="790" t="n"/>
      <c r="U9" s="790" t="n"/>
      <c r="V9" s="825" t="n"/>
      <c r="W9" s="793" t="n"/>
    </row>
    <row r="10" ht="26.25" customHeight="1">
      <c r="A10" s="160" t="n">
        <v>2021</v>
      </c>
      <c r="B10" s="848" t="n">
        <v>4</v>
      </c>
      <c r="C10" s="859" t="n">
        <v>1</v>
      </c>
      <c r="D10" s="859" t="n">
        <v>28</v>
      </c>
      <c r="E10" s="827" t="n">
        <v>350</v>
      </c>
      <c r="F10" s="827" t="n">
        <v>181</v>
      </c>
      <c r="G10" s="827" t="n">
        <v>169</v>
      </c>
      <c r="H10" s="827" t="n">
        <v>78</v>
      </c>
      <c r="I10" s="860" t="n">
        <v>24</v>
      </c>
      <c r="J10" s="861" t="n">
        <v>54</v>
      </c>
      <c r="K10" s="859" t="n">
        <v>13</v>
      </c>
      <c r="L10" s="828" t="n">
        <v>5</v>
      </c>
      <c r="M10" s="859" t="n">
        <v>8</v>
      </c>
      <c r="N10" s="827" t="n">
        <v>112</v>
      </c>
      <c r="O10" s="860" t="n"/>
      <c r="P10" s="861" t="n"/>
      <c r="Q10" s="859" t="n">
        <v>128</v>
      </c>
      <c r="R10" s="828" t="n"/>
      <c r="S10" s="859" t="n"/>
      <c r="T10" s="859" t="n">
        <v>66</v>
      </c>
      <c r="U10" s="859" t="n">
        <v>14</v>
      </c>
      <c r="V10" s="859" t="n">
        <v>53</v>
      </c>
      <c r="W10" s="19" t="n">
        <v>2021</v>
      </c>
    </row>
    <row r="11" ht="26.25" customHeight="1">
      <c r="A11" s="160" t="n">
        <v>2022</v>
      </c>
      <c r="B11" s="848" t="n">
        <v>4</v>
      </c>
      <c r="C11" s="859" t="n">
        <v>1</v>
      </c>
      <c r="D11" s="859" t="n">
        <v>27</v>
      </c>
      <c r="E11" s="827" t="n">
        <v>330</v>
      </c>
      <c r="F11" s="827" t="n">
        <v>174</v>
      </c>
      <c r="G11" s="827" t="n">
        <v>156</v>
      </c>
      <c r="H11" s="827" t="n">
        <v>73</v>
      </c>
      <c r="I11" s="860" t="n">
        <v>21</v>
      </c>
      <c r="J11" s="861" t="n">
        <v>52</v>
      </c>
      <c r="K11" s="859" t="n">
        <v>11</v>
      </c>
      <c r="L11" s="828" t="n">
        <v>4</v>
      </c>
      <c r="M11" s="859" t="n">
        <v>7</v>
      </c>
      <c r="N11" s="827" t="n">
        <v>117</v>
      </c>
      <c r="O11" s="860" t="n">
        <v>65</v>
      </c>
      <c r="P11" s="861" t="n">
        <v>52</v>
      </c>
      <c r="Q11" s="859" t="n">
        <v>134</v>
      </c>
      <c r="R11" s="828" t="n">
        <v>72</v>
      </c>
      <c r="S11" s="859" t="n">
        <v>62</v>
      </c>
      <c r="T11" s="859" t="n">
        <v>66</v>
      </c>
      <c r="U11" s="859" t="n">
        <v>14</v>
      </c>
      <c r="V11" s="859" t="n">
        <v>53</v>
      </c>
      <c r="W11" s="19" t="n">
        <v>2022</v>
      </c>
    </row>
    <row r="12" ht="26.25" customHeight="1">
      <c r="A12" s="160" t="n">
        <v>2023</v>
      </c>
      <c r="B12" s="848" t="n">
        <v>4</v>
      </c>
      <c r="C12" s="859" t="n">
        <v>1</v>
      </c>
      <c r="D12" s="859" t="n">
        <v>26</v>
      </c>
      <c r="E12" s="827" t="n">
        <v>318</v>
      </c>
      <c r="F12" s="827" t="n">
        <v>167</v>
      </c>
      <c r="G12" s="827" t="n">
        <v>151</v>
      </c>
      <c r="H12" s="827" t="n">
        <v>70</v>
      </c>
      <c r="I12" s="860" t="n">
        <v>20</v>
      </c>
      <c r="J12" s="861" t="n">
        <v>50</v>
      </c>
      <c r="K12" s="859" t="n">
        <v>22</v>
      </c>
      <c r="L12" s="828" t="n">
        <v>5</v>
      </c>
      <c r="M12" s="859" t="n">
        <v>17</v>
      </c>
      <c r="N12" s="827" t="n">
        <v>93</v>
      </c>
      <c r="O12" s="860" t="n">
        <v>44</v>
      </c>
      <c r="P12" s="861" t="n">
        <v>49</v>
      </c>
      <c r="Q12" s="859" t="n">
        <v>116</v>
      </c>
      <c r="R12" s="828" t="n">
        <v>62</v>
      </c>
      <c r="S12" s="859" t="n">
        <v>54</v>
      </c>
      <c r="T12" s="859" t="n">
        <v>66</v>
      </c>
      <c r="U12" s="859" t="n">
        <v>14</v>
      </c>
      <c r="V12" s="859" t="n">
        <v>52</v>
      </c>
      <c r="W12" s="19" t="n">
        <v>2023</v>
      </c>
    </row>
    <row r="13" ht="26.25" customHeight="1">
      <c r="A13" s="160" t="n">
        <v>2024</v>
      </c>
      <c r="B13" s="848" t="n">
        <v>4</v>
      </c>
      <c r="C13" s="859" t="n">
        <v>1</v>
      </c>
      <c r="D13" s="859" t="n">
        <v>24</v>
      </c>
      <c r="E13" s="827" t="n">
        <v>293</v>
      </c>
      <c r="F13" s="827" t="n">
        <v>156</v>
      </c>
      <c r="G13" s="827" t="n">
        <v>137</v>
      </c>
      <c r="H13" s="827" t="n">
        <v>65</v>
      </c>
      <c r="I13" s="860" t="n">
        <v>17</v>
      </c>
      <c r="J13" s="861" t="n">
        <v>48</v>
      </c>
      <c r="K13" s="859" t="n">
        <v>20</v>
      </c>
      <c r="L13" s="828" t="n">
        <v>4</v>
      </c>
      <c r="M13" s="859" t="n">
        <v>16</v>
      </c>
      <c r="N13" s="827" t="n">
        <v>87</v>
      </c>
      <c r="O13" s="860" t="n">
        <v>47</v>
      </c>
      <c r="P13" s="861" t="n">
        <v>40</v>
      </c>
      <c r="Q13" s="859" t="n">
        <v>120</v>
      </c>
      <c r="R13" s="828" t="n">
        <v>61</v>
      </c>
      <c r="S13" s="859" t="n">
        <v>59</v>
      </c>
      <c r="T13" s="859" t="n">
        <v>74</v>
      </c>
      <c r="U13" s="859" t="n">
        <v>14</v>
      </c>
      <c r="V13" s="859" t="n">
        <v>52</v>
      </c>
      <c r="W13" s="19" t="n">
        <v>2024</v>
      </c>
    </row>
    <row r="14" ht="26.25" customFormat="1" customHeight="1" s="202">
      <c r="A14" s="337" t="n">
        <v>2025</v>
      </c>
      <c r="B14" s="862">
        <f>SUM(B16:B19)</f>
        <v/>
      </c>
      <c r="C14" s="863">
        <f>SUM(C16:C19)</f>
        <v/>
      </c>
      <c r="D14" s="863">
        <f>SUM(D16:D19)</f>
        <v/>
      </c>
      <c r="E14" s="830">
        <f>SUM(E16:E19)</f>
        <v/>
      </c>
      <c r="F14" s="830">
        <f>SUM(F16:F19)</f>
        <v/>
      </c>
      <c r="G14" s="830">
        <f>SUM(G16:G19)</f>
        <v/>
      </c>
      <c r="H14" s="830">
        <f>SUM(H16:H19)</f>
        <v/>
      </c>
      <c r="I14" s="864">
        <f>SUM(I16:I19)</f>
        <v/>
      </c>
      <c r="J14" s="865">
        <f>SUM(J16:J19)</f>
        <v/>
      </c>
      <c r="K14" s="830">
        <f>SUM(K16:K19)</f>
        <v/>
      </c>
      <c r="L14" s="866">
        <f>SUM(L16:L19)</f>
        <v/>
      </c>
      <c r="M14" s="830">
        <f>SUM(M16:M19)</f>
        <v/>
      </c>
      <c r="N14" s="830">
        <f>SUM(N16:N19)</f>
        <v/>
      </c>
      <c r="O14" s="864">
        <f>SUM(O16:O19)</f>
        <v/>
      </c>
      <c r="P14" s="865">
        <f>SUM(P16:P19)</f>
        <v/>
      </c>
      <c r="Q14" s="863">
        <f>SUM(Q16:Q19)</f>
        <v/>
      </c>
      <c r="R14" s="867">
        <f>SUM(R16:R19)</f>
        <v/>
      </c>
      <c r="S14" s="863">
        <f>SUM(S16:S19)</f>
        <v/>
      </c>
      <c r="T14" s="863">
        <f>SUM(T16:T19)</f>
        <v/>
      </c>
      <c r="U14" s="863">
        <f>SUM(U16:U19)</f>
        <v/>
      </c>
      <c r="V14" s="863">
        <f>SUM(V16:V19)</f>
        <v/>
      </c>
      <c r="W14" s="25" t="n">
        <v>2025</v>
      </c>
    </row>
    <row r="15" ht="26.25" customHeight="1">
      <c r="A15" s="347" t="n"/>
      <c r="B15" s="848" t="n"/>
      <c r="C15" s="859" t="n"/>
      <c r="D15" s="859" t="n"/>
      <c r="E15" s="859" t="n"/>
      <c r="F15" s="859" t="n"/>
      <c r="G15" s="859" t="n"/>
      <c r="H15" s="859" t="n"/>
      <c r="I15" s="859" t="n"/>
      <c r="J15" s="859" t="n"/>
      <c r="K15" s="868" t="n"/>
      <c r="L15" s="868" t="n"/>
      <c r="M15" s="868" t="n"/>
      <c r="N15" s="868" t="n"/>
      <c r="O15" s="868" t="n"/>
      <c r="P15" s="868" t="n"/>
      <c r="Q15" s="868" t="n"/>
      <c r="R15" s="868" t="n"/>
      <c r="S15" s="868" t="n"/>
      <c r="T15" s="859" t="n"/>
      <c r="U15" s="859" t="n"/>
      <c r="V15" s="859" t="n"/>
      <c r="W15" s="20" t="n"/>
    </row>
    <row r="16" ht="26.25" customHeight="1">
      <c r="A16" s="750" t="inlineStr">
        <is>
          <t>고령중학교</t>
        </is>
      </c>
      <c r="B16" s="869" t="n">
        <v>1</v>
      </c>
      <c r="C16" s="870" t="n">
        <v>1</v>
      </c>
      <c r="D16" s="870" t="n">
        <v>13</v>
      </c>
      <c r="E16" s="871">
        <f>SUM(F16:G16)</f>
        <v/>
      </c>
      <c r="F16" s="870" t="n">
        <v>135</v>
      </c>
      <c r="G16" s="870" t="n">
        <v>110</v>
      </c>
      <c r="H16" s="871">
        <f>SUM(I16:J16)</f>
        <v/>
      </c>
      <c r="I16" s="870" t="n">
        <v>8</v>
      </c>
      <c r="J16" s="870" t="n">
        <v>26</v>
      </c>
      <c r="K16" s="871">
        <f>SUM(L16:M16)</f>
        <v/>
      </c>
      <c r="L16" s="870" t="n">
        <v>2</v>
      </c>
      <c r="M16" s="870" t="n">
        <v>9</v>
      </c>
      <c r="N16" s="871">
        <f>SUM(O16:P16)</f>
        <v/>
      </c>
      <c r="O16" s="870" t="n">
        <v>60</v>
      </c>
      <c r="P16" s="870" t="n">
        <v>37</v>
      </c>
      <c r="Q16" s="871">
        <f>SUM(R16:S16)</f>
        <v/>
      </c>
      <c r="R16" s="870" t="n">
        <v>60</v>
      </c>
      <c r="S16" s="870" t="n">
        <v>36</v>
      </c>
      <c r="T16" s="870" t="n">
        <v>20</v>
      </c>
      <c r="U16" s="870" t="n">
        <v>7</v>
      </c>
      <c r="V16" s="870" t="n">
        <v>24</v>
      </c>
      <c r="W16" s="26" t="inlineStr">
        <is>
          <t>Goryong Middle School</t>
        </is>
      </c>
    </row>
    <row r="17" ht="26.25" customHeight="1">
      <c r="A17" s="750" t="inlineStr">
        <is>
          <t>성산중학교</t>
        </is>
      </c>
      <c r="B17" s="869" t="n">
        <v>1</v>
      </c>
      <c r="C17" s="870" t="n">
        <v>0</v>
      </c>
      <c r="D17" s="870" t="n">
        <v>4</v>
      </c>
      <c r="E17" s="871">
        <f>SUM(F17:G17)</f>
        <v/>
      </c>
      <c r="F17" s="870" t="n">
        <v>8</v>
      </c>
      <c r="G17" s="870" t="n">
        <v>12</v>
      </c>
      <c r="H17" s="871">
        <f>SUM(I17:J17)</f>
        <v/>
      </c>
      <c r="I17" s="870" t="n">
        <v>2</v>
      </c>
      <c r="J17" s="870" t="n">
        <v>7</v>
      </c>
      <c r="K17" s="871">
        <f>SUM(L17:M17)</f>
        <v/>
      </c>
      <c r="L17" s="870" t="n">
        <v>1</v>
      </c>
      <c r="M17" s="870" t="n">
        <v>4</v>
      </c>
      <c r="N17" s="871">
        <f>SUM(O17:P17)</f>
        <v/>
      </c>
      <c r="O17" s="870" t="n">
        <v>3</v>
      </c>
      <c r="P17" s="870" t="n">
        <v>6</v>
      </c>
      <c r="Q17" s="871">
        <f>SUM(R17:S17)</f>
        <v/>
      </c>
      <c r="R17" s="870" t="n">
        <v>6</v>
      </c>
      <c r="S17" s="870" t="n">
        <v>6</v>
      </c>
      <c r="T17" s="870" t="n">
        <v>12</v>
      </c>
      <c r="U17" s="870" t="n">
        <v>2</v>
      </c>
      <c r="V17" s="870" t="n">
        <v>8</v>
      </c>
      <c r="W17" s="26" t="inlineStr">
        <is>
          <t>Sungsan Middle School</t>
        </is>
      </c>
    </row>
    <row r="18" ht="26.25" customHeight="1">
      <c r="A18" s="750" t="inlineStr">
        <is>
          <t>우곡중학교</t>
        </is>
      </c>
      <c r="B18" s="869" t="n">
        <v>1</v>
      </c>
      <c r="C18" s="870" t="n">
        <v>0</v>
      </c>
      <c r="D18" s="870" t="n">
        <v>2</v>
      </c>
      <c r="E18" s="871">
        <f>SUM(F18:G18)</f>
        <v/>
      </c>
      <c r="F18" s="870" t="n">
        <v>1</v>
      </c>
      <c r="G18" s="870" t="n">
        <v>4</v>
      </c>
      <c r="H18" s="871">
        <f>SUM(I18:J18)</f>
        <v/>
      </c>
      <c r="I18" s="870" t="n">
        <v>1</v>
      </c>
      <c r="J18" s="870" t="n">
        <v>6</v>
      </c>
      <c r="K18" s="871">
        <f>SUM(L18:M18)</f>
        <v/>
      </c>
      <c r="L18" s="870" t="n">
        <v>0</v>
      </c>
      <c r="M18" s="870" t="n">
        <v>2</v>
      </c>
      <c r="N18" s="871">
        <f>SUM(O18:P18)</f>
        <v/>
      </c>
      <c r="O18" s="870" t="n">
        <v>0</v>
      </c>
      <c r="P18" s="870" t="n">
        <v>2</v>
      </c>
      <c r="Q18" s="871">
        <f>SUM(R18:S18)</f>
        <v/>
      </c>
      <c r="R18" s="870" t="n">
        <v>0</v>
      </c>
      <c r="S18" s="870" t="n">
        <v>3</v>
      </c>
      <c r="T18" s="870" t="n">
        <v>9</v>
      </c>
      <c r="U18" s="870" t="n">
        <v>2</v>
      </c>
      <c r="V18" s="870" t="n">
        <v>7</v>
      </c>
      <c r="W18" s="26" t="inlineStr">
        <is>
          <t>Ugok Middle School</t>
        </is>
      </c>
    </row>
    <row r="19" ht="26.25" customHeight="1" thickBot="1">
      <c r="A19" s="750" t="inlineStr">
        <is>
          <t>쌍림중학교</t>
        </is>
      </c>
      <c r="B19" s="869" t="n">
        <v>1</v>
      </c>
      <c r="C19" s="870" t="n">
        <v>0</v>
      </c>
      <c r="D19" s="870" t="n">
        <v>4</v>
      </c>
      <c r="E19" s="871">
        <f>SUM(F19:G19)</f>
        <v/>
      </c>
      <c r="F19" s="870" t="n">
        <v>19</v>
      </c>
      <c r="G19" s="870" t="n">
        <v>9</v>
      </c>
      <c r="H19" s="872">
        <f>SUM(I19:J19)</f>
        <v/>
      </c>
      <c r="I19" s="870" t="n">
        <v>4</v>
      </c>
      <c r="J19" s="870" t="n">
        <v>9</v>
      </c>
      <c r="K19" s="871">
        <f>SUM(L19:M19)</f>
        <v/>
      </c>
      <c r="L19" s="870" t="n">
        <v>1</v>
      </c>
      <c r="M19" s="870" t="n">
        <v>3</v>
      </c>
      <c r="N19" s="872">
        <f>SUM(O19:P19)</f>
        <v/>
      </c>
      <c r="O19" s="870" t="n">
        <v>5</v>
      </c>
      <c r="P19" s="870" t="n">
        <v>5</v>
      </c>
      <c r="Q19" s="871">
        <f>SUM(R19:S19)</f>
        <v/>
      </c>
      <c r="R19" s="870" t="n">
        <v>4</v>
      </c>
      <c r="S19" s="870" t="n">
        <v>6</v>
      </c>
      <c r="T19" s="870" t="n">
        <v>29</v>
      </c>
      <c r="U19" s="870" t="n">
        <v>3</v>
      </c>
      <c r="V19" s="870" t="n">
        <v>11</v>
      </c>
      <c r="W19" s="27" t="inlineStr">
        <is>
          <t>Ssangrim Middle School</t>
        </is>
      </c>
    </row>
    <row r="20" ht="15" customHeight="1">
      <c r="A20" s="678" t="inlineStr">
        <is>
          <t>자료 : 경상북도고령교육지원청</t>
        </is>
      </c>
      <c r="B20" s="817" t="n"/>
      <c r="C20" s="873" t="n"/>
      <c r="D20" s="874" t="n"/>
      <c r="E20" s="874" t="n"/>
      <c r="F20" s="874" t="n"/>
      <c r="G20" s="874" t="n"/>
      <c r="H20" s="874" t="n"/>
      <c r="I20" s="874" t="n"/>
      <c r="J20" s="874" t="n"/>
      <c r="K20" s="874" t="n"/>
      <c r="L20" s="874" t="n"/>
      <c r="M20" s="874" t="n"/>
      <c r="N20" s="874" t="n"/>
      <c r="O20" s="874" t="n"/>
      <c r="P20" s="874" t="n"/>
      <c r="Q20" s="874" t="n"/>
      <c r="R20" s="874" t="n"/>
      <c r="S20" s="874" t="n"/>
      <c r="T20" s="490" t="n"/>
      <c r="U20" s="817" t="n"/>
      <c r="V20" s="817" t="n"/>
      <c r="W20" s="817" t="n"/>
    </row>
    <row r="21" ht="15" customFormat="1" customHeight="1" s="148">
      <c r="A21" s="122" t="inlineStr">
        <is>
          <t>주 : 2025. 4. 1 현재 기준, 교지는 대지와 체육장의 합계</t>
        </is>
      </c>
      <c r="B21" s="473" t="n"/>
      <c r="C21" s="473" t="n"/>
      <c r="D21" s="473" t="n"/>
      <c r="E21" s="473" t="n"/>
      <c r="F21" s="473" t="n"/>
      <c r="G21" s="473" t="n"/>
      <c r="H21" s="473" t="n"/>
      <c r="I21" s="473" t="n"/>
      <c r="J21" s="473" t="n"/>
      <c r="K21" s="473" t="n"/>
      <c r="L21" s="473" t="n"/>
      <c r="M21" s="473" t="n"/>
      <c r="N21" s="473" t="n"/>
      <c r="O21" s="473" t="n"/>
      <c r="P21" s="473" t="n"/>
      <c r="Q21" s="473" t="n"/>
      <c r="R21" s="473" t="n"/>
      <c r="S21" s="473" t="n"/>
      <c r="T21" s="473" t="n"/>
      <c r="U21" s="473" t="n"/>
      <c r="W21" s="473" t="n"/>
    </row>
    <row r="22" ht="15" customHeight="1">
      <c r="A22" s="123" t="inlineStr">
        <is>
          <t>주 : 교실수는 일반교실, 교과교실, 특별교실, 수준별교실, 기타의 합계</t>
        </is>
      </c>
      <c r="C22" s="148" t="n"/>
      <c r="D22" s="148" t="n"/>
      <c r="H22" s="148" t="n"/>
      <c r="K22" s="148" t="n"/>
      <c r="N22" s="148" t="n"/>
      <c r="Q22" s="148" t="n"/>
      <c r="T22" s="209" t="n"/>
      <c r="U22" s="209" t="n"/>
      <c r="V22" s="148" t="n"/>
    </row>
    <row r="23" ht="15" customHeight="1">
      <c r="A23" s="148" t="inlineStr">
        <is>
          <t xml:space="preserve">   2019년 부터 항목명 수정, 영문명 수정, 항목 추가, 2022년부터 항목명 삭제 및 추가(졸업자, 입학자 수 하위 남녀)</t>
        </is>
      </c>
    </row>
  </sheetData>
  <mergeCells count="33">
    <mergeCell ref="N6:P7"/>
    <mergeCell ref="E8:E9"/>
    <mergeCell ref="G8:G9"/>
    <mergeCell ref="Q8:Q9"/>
    <mergeCell ref="U6:U9"/>
    <mergeCell ref="D6:D9"/>
    <mergeCell ref="B8:B9"/>
    <mergeCell ref="W6:W9"/>
    <mergeCell ref="B6:C7"/>
    <mergeCell ref="S8:S9"/>
    <mergeCell ref="K6:M7"/>
    <mergeCell ref="F8:F9"/>
    <mergeCell ref="L8:L9"/>
    <mergeCell ref="N8:N9"/>
    <mergeCell ref="A6:A9"/>
    <mergeCell ref="P8:P9"/>
    <mergeCell ref="V6:V9"/>
    <mergeCell ref="T20:W20"/>
    <mergeCell ref="H6:J7"/>
    <mergeCell ref="C8:C9"/>
    <mergeCell ref="I8:I9"/>
    <mergeCell ref="K8:K9"/>
    <mergeCell ref="M8:M9"/>
    <mergeCell ref="A3:W3"/>
    <mergeCell ref="O8:O9"/>
    <mergeCell ref="T6:T9"/>
    <mergeCell ref="E6:G7"/>
    <mergeCell ref="Q6:S7"/>
    <mergeCell ref="A20:B20"/>
    <mergeCell ref="H8:H9"/>
    <mergeCell ref="J8:J9"/>
    <mergeCell ref="A4:W4"/>
    <mergeCell ref="R8:R9"/>
  </mergeCells>
  <pageMargins left="0.68" right="0.6" top="0.9055118110236221" bottom="0.5905511811023623" header="0.5118110236220472" footer="0.3149606299212598"/>
  <pageSetup orientation="portrait" paperSize="9" scale="43"/>
  <headerFooter alignWithMargins="0">
    <oddHeader/>
    <oddFooter>&amp;C&amp;P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W20"/>
  <sheetViews>
    <sheetView showGridLines="0" view="pageBreakPreview" zoomScaleNormal="100" workbookViewId="0">
      <selection activeCell="A10" sqref="A10:IV16"/>
    </sheetView>
  </sheetViews>
  <sheetFormatPr baseColWidth="8" defaultColWidth="8.88671875" defaultRowHeight="11.25"/>
  <cols>
    <col width="10.77734375" customWidth="1" style="148" min="1" max="1"/>
    <col width="6.77734375" customWidth="1" style="148" min="2" max="4"/>
    <col width="5.77734375" customWidth="1" style="148" min="5" max="19"/>
    <col width="8.88671875" customWidth="1" style="148" min="20" max="20"/>
    <col width="9.33203125" customWidth="1" style="148" min="21" max="21"/>
    <col width="8" customWidth="1" style="148" min="22" max="22"/>
    <col width="14.77734375" customWidth="1" style="148" min="23" max="23"/>
    <col width="8.88671875" customWidth="1" style="148" min="24" max="16384"/>
  </cols>
  <sheetData>
    <row r="1" ht="15" customHeight="1">
      <c r="A1" s="148" t="inlineStr">
        <is>
          <t>ⅩⅣ. 교육 및 문화</t>
        </is>
      </c>
      <c r="W1" s="209" t="inlineStr">
        <is>
          <t>ⅩⅣ. Education and Culture</t>
        </is>
      </c>
    </row>
    <row r="2" ht="15" customHeight="1">
      <c r="W2" s="209" t="n"/>
    </row>
    <row r="3" ht="25.15" customFormat="1" customHeight="1" s="210">
      <c r="A3" s="423" t="inlineStr">
        <is>
          <t>5. 중학교(사립)</t>
        </is>
      </c>
    </row>
    <row r="4" ht="25.15" customFormat="1" customHeight="1" s="210">
      <c r="A4" s="423" t="inlineStr">
        <is>
          <t>5. Middle Schools (Private)</t>
        </is>
      </c>
    </row>
    <row r="5" ht="15" customHeight="1" thickBot="1">
      <c r="A5" s="772" t="inlineStr">
        <is>
          <t>단위 : 개, 명, 천㎡</t>
        </is>
      </c>
      <c r="B5" s="106" t="n"/>
      <c r="C5" s="106" t="n"/>
      <c r="D5" s="106" t="n"/>
      <c r="E5" s="106" t="n"/>
      <c r="F5" s="106" t="n"/>
      <c r="G5" s="106" t="n"/>
      <c r="H5" s="106" t="n"/>
      <c r="I5" s="106" t="n"/>
      <c r="J5" s="106" t="n"/>
      <c r="K5" s="106" t="n"/>
      <c r="L5" s="106" t="n"/>
      <c r="M5" s="106" t="n"/>
      <c r="N5" s="106" t="n"/>
      <c r="O5" s="106" t="n"/>
      <c r="P5" s="106" t="n"/>
      <c r="Q5" s="106" t="n"/>
      <c r="R5" s="106" t="n"/>
      <c r="S5" s="106" t="n"/>
      <c r="T5" s="106" t="n"/>
      <c r="U5" s="106" t="n"/>
      <c r="W5" s="773" t="inlineStr">
        <is>
          <t>Unit : number, person, thousand ㎡</t>
        </is>
      </c>
    </row>
    <row r="6" ht="20.1" customHeight="1">
      <c r="A6" s="774" t="inlineStr">
        <is>
          <t>연별 및 학교별</t>
        </is>
      </c>
      <c r="B6" s="852" t="inlineStr">
        <is>
          <t>학교수
Number of schools</t>
        </is>
      </c>
      <c r="C6" s="818" t="n"/>
      <c r="D6" s="776" t="inlineStr">
        <is>
          <t>학급수
No. of
classes</t>
        </is>
      </c>
      <c r="E6" s="853" t="inlineStr">
        <is>
          <t>학생수 Students</t>
        </is>
      </c>
      <c r="F6" s="817" t="n"/>
      <c r="G6" s="818" t="n"/>
      <c r="H6" s="875" t="inlineStr">
        <is>
          <t>교원수 Teachers</t>
        </is>
      </c>
      <c r="I6" s="817" t="n"/>
      <c r="J6" s="817" t="n"/>
      <c r="K6" s="853" t="inlineStr">
        <is>
          <t>직원수 Clerical Staffs</t>
        </is>
      </c>
      <c r="L6" s="817" t="n"/>
      <c r="M6" s="818" t="n"/>
      <c r="N6" s="855" t="inlineStr">
        <is>
          <t>입학자 수
Entrants</t>
        </is>
      </c>
      <c r="O6" s="817" t="n"/>
      <c r="P6" s="817" t="n"/>
      <c r="Q6" s="854" t="inlineStr">
        <is>
          <t>졸업자 수
Graduates</t>
        </is>
      </c>
      <c r="R6" s="817" t="n"/>
      <c r="S6" s="818" t="n"/>
      <c r="T6" s="776" t="inlineStr">
        <is>
          <t>교지면적
Area of school sites</t>
        </is>
      </c>
      <c r="U6" s="776" t="inlineStr">
        <is>
          <t>건물면적
Area of school buildings</t>
        </is>
      </c>
      <c r="V6" s="856" t="inlineStr">
        <is>
          <t>교실수
Classrooms</t>
        </is>
      </c>
      <c r="W6" s="857" t="inlineStr">
        <is>
          <t>Year &amp; School</t>
        </is>
      </c>
    </row>
    <row r="7" ht="20.1" customHeight="1">
      <c r="A7" s="782" t="n"/>
      <c r="B7" s="821" t="n"/>
      <c r="C7" s="822" t="n"/>
      <c r="D7" s="784" t="n"/>
      <c r="E7" s="823" t="n"/>
      <c r="G7" s="785" t="n"/>
      <c r="K7" s="823" t="n"/>
      <c r="M7" s="785" t="n"/>
      <c r="Q7" s="823" t="n"/>
      <c r="S7" s="785" t="n"/>
      <c r="T7" s="784" t="n"/>
      <c r="U7" s="784" t="n"/>
      <c r="V7" s="823" t="n"/>
      <c r="W7" s="783" t="n"/>
    </row>
    <row r="8" ht="30" customHeight="1">
      <c r="A8" s="782" t="n"/>
      <c r="B8" s="858" t="inlineStr">
        <is>
          <t>본교
School</t>
        </is>
      </c>
      <c r="C8" s="787" t="inlineStr">
        <is>
          <t>분교
Branch</t>
        </is>
      </c>
      <c r="D8" s="784" t="n"/>
      <c r="E8" s="593" t="n"/>
      <c r="F8" s="131" t="inlineStr">
        <is>
          <t>남
Male</t>
        </is>
      </c>
      <c r="G8" s="131" t="inlineStr">
        <is>
          <t>여
Female</t>
        </is>
      </c>
      <c r="H8" s="593" t="n"/>
      <c r="I8" s="131" t="inlineStr">
        <is>
          <t>남
Male</t>
        </is>
      </c>
      <c r="J8" s="824" t="inlineStr">
        <is>
          <t>여
Female</t>
        </is>
      </c>
      <c r="K8" s="593" t="n"/>
      <c r="L8" s="131" t="inlineStr">
        <is>
          <t>남
Male</t>
        </is>
      </c>
      <c r="M8" s="131" t="inlineStr">
        <is>
          <t>여
Female</t>
        </is>
      </c>
      <c r="N8" s="593" t="n"/>
      <c r="O8" s="131" t="inlineStr">
        <is>
          <t>남
Male</t>
        </is>
      </c>
      <c r="P8" s="824" t="inlineStr">
        <is>
          <t>여
Female</t>
        </is>
      </c>
      <c r="Q8" s="593" t="n"/>
      <c r="R8" s="131" t="inlineStr">
        <is>
          <t>남
Male</t>
        </is>
      </c>
      <c r="S8" s="131" t="inlineStr">
        <is>
          <t>여
Female</t>
        </is>
      </c>
      <c r="T8" s="784" t="n"/>
      <c r="U8" s="784" t="n"/>
      <c r="V8" s="823" t="n"/>
      <c r="W8" s="783" t="n"/>
    </row>
    <row r="9" ht="30" customHeight="1">
      <c r="A9" s="788" t="n"/>
      <c r="B9" s="842" t="n"/>
      <c r="C9" s="791" t="n"/>
      <c r="D9" s="790" t="n"/>
      <c r="E9" s="791" t="n"/>
      <c r="F9" s="791" t="n"/>
      <c r="G9" s="791" t="n"/>
      <c r="H9" s="791" t="n"/>
      <c r="I9" s="791" t="n"/>
      <c r="J9" s="825" t="n"/>
      <c r="K9" s="791" t="n"/>
      <c r="L9" s="791" t="n"/>
      <c r="M9" s="791" t="n"/>
      <c r="N9" s="791" t="n"/>
      <c r="O9" s="791" t="n"/>
      <c r="P9" s="825" t="n"/>
      <c r="Q9" s="791" t="n"/>
      <c r="R9" s="791" t="n"/>
      <c r="S9" s="791" t="n"/>
      <c r="T9" s="790" t="n"/>
      <c r="U9" s="790" t="n"/>
      <c r="V9" s="825" t="n"/>
      <c r="W9" s="793" t="n"/>
    </row>
    <row r="10" ht="32.25" customHeight="1">
      <c r="A10" s="277" t="n">
        <v>2021</v>
      </c>
      <c r="B10" s="826" t="n">
        <v>1</v>
      </c>
      <c r="C10" s="827" t="n">
        <v>0</v>
      </c>
      <c r="D10" s="827" t="n">
        <v>10</v>
      </c>
      <c r="E10" s="827" t="n">
        <v>223</v>
      </c>
      <c r="F10" s="827" t="n">
        <v>123</v>
      </c>
      <c r="G10" s="827" t="n">
        <v>100</v>
      </c>
      <c r="H10" s="827" t="n">
        <v>23</v>
      </c>
      <c r="I10" s="876" t="n">
        <v>9</v>
      </c>
      <c r="J10" s="876" t="n">
        <v>14</v>
      </c>
      <c r="K10" s="827" t="n">
        <v>2</v>
      </c>
      <c r="L10" s="876" t="n">
        <v>1</v>
      </c>
      <c r="M10" s="876" t="n">
        <v>1</v>
      </c>
      <c r="N10" s="827" t="n">
        <v>69</v>
      </c>
      <c r="O10" s="876" t="n"/>
      <c r="P10" s="876" t="n"/>
      <c r="Q10" s="827" t="n">
        <v>64</v>
      </c>
      <c r="R10" s="876" t="n"/>
      <c r="S10" s="876" t="n"/>
      <c r="T10" s="876" t="n">
        <v>9</v>
      </c>
      <c r="U10" s="876" t="n">
        <v>3</v>
      </c>
      <c r="V10" s="877" t="n">
        <v>15</v>
      </c>
      <c r="W10" s="19" t="n">
        <v>2021</v>
      </c>
    </row>
    <row r="11" ht="32.25" customHeight="1">
      <c r="A11" s="277" t="n">
        <v>2022</v>
      </c>
      <c r="B11" s="826" t="n">
        <v>1</v>
      </c>
      <c r="C11" s="827">
        <f>SUM(C13:C13)</f>
        <v/>
      </c>
      <c r="D11" s="827" t="n">
        <v>10</v>
      </c>
      <c r="E11" s="827" t="n">
        <v>224</v>
      </c>
      <c r="F11" s="827" t="n">
        <v>123</v>
      </c>
      <c r="G11" s="827" t="n">
        <v>101</v>
      </c>
      <c r="H11" s="827" t="n">
        <v>24</v>
      </c>
      <c r="I11" s="876" t="n">
        <v>8</v>
      </c>
      <c r="J11" s="876" t="n">
        <v>16</v>
      </c>
      <c r="K11" s="827">
        <f>SUM(L11:M11)</f>
        <v/>
      </c>
      <c r="L11" s="876">
        <f>L13</f>
        <v/>
      </c>
      <c r="M11" s="876">
        <f>M13</f>
        <v/>
      </c>
      <c r="N11" s="827" t="n">
        <v>62</v>
      </c>
      <c r="O11" s="876" t="n">
        <v>28</v>
      </c>
      <c r="P11" s="876" t="n">
        <v>34</v>
      </c>
      <c r="Q11" s="827" t="n">
        <v>59</v>
      </c>
      <c r="R11" s="876" t="n">
        <v>28</v>
      </c>
      <c r="S11" s="876" t="n">
        <v>31</v>
      </c>
      <c r="T11" s="876" t="n">
        <v>9</v>
      </c>
      <c r="U11" s="876" t="n">
        <v>3</v>
      </c>
      <c r="V11" s="877" t="n">
        <v>15</v>
      </c>
      <c r="W11" s="19" t="n">
        <v>2022</v>
      </c>
    </row>
    <row r="12" ht="32.25" customHeight="1">
      <c r="A12" s="277" t="n">
        <v>2023</v>
      </c>
      <c r="B12" s="826" t="n">
        <v>1</v>
      </c>
      <c r="C12" s="827">
        <f>SUM(C14:C14)</f>
        <v/>
      </c>
      <c r="D12" s="827" t="n">
        <v>9</v>
      </c>
      <c r="E12" s="827" t="n">
        <v>195</v>
      </c>
      <c r="F12" s="827" t="n">
        <v>111</v>
      </c>
      <c r="G12" s="827" t="n">
        <v>84</v>
      </c>
      <c r="H12" s="827" t="n">
        <v>22</v>
      </c>
      <c r="I12" s="876" t="n">
        <v>8</v>
      </c>
      <c r="J12" s="876" t="n">
        <v>14</v>
      </c>
      <c r="K12" s="827">
        <f>SUM(L12:M12)</f>
        <v/>
      </c>
      <c r="L12" s="876" t="n">
        <v>2</v>
      </c>
      <c r="M12" s="876" t="n">
        <v>3</v>
      </c>
      <c r="N12" s="827" t="n">
        <v>68</v>
      </c>
      <c r="O12" s="876" t="n">
        <v>43</v>
      </c>
      <c r="P12" s="876" t="n">
        <v>25</v>
      </c>
      <c r="Q12" s="827" t="n">
        <v>93</v>
      </c>
      <c r="R12" s="876" t="n">
        <v>52</v>
      </c>
      <c r="S12" s="876" t="n">
        <v>41</v>
      </c>
      <c r="T12" s="876" t="n">
        <v>9</v>
      </c>
      <c r="U12" s="876" t="n">
        <v>3</v>
      </c>
      <c r="V12" s="877" t="n">
        <v>16</v>
      </c>
      <c r="W12" s="19" t="n">
        <v>2023</v>
      </c>
    </row>
    <row r="13" ht="32.25" customHeight="1">
      <c r="A13" s="277" t="n">
        <v>2024</v>
      </c>
      <c r="B13" s="826" t="n">
        <v>1</v>
      </c>
      <c r="C13" s="827">
        <f>SUM(C15:C15)</f>
        <v/>
      </c>
      <c r="D13" s="827" t="n">
        <v>10</v>
      </c>
      <c r="E13" s="827" t="n">
        <v>180</v>
      </c>
      <c r="F13" s="827" t="n">
        <v>91</v>
      </c>
      <c r="G13" s="827" t="n">
        <v>89</v>
      </c>
      <c r="H13" s="827" t="n">
        <v>22</v>
      </c>
      <c r="I13" s="876" t="n">
        <v>10</v>
      </c>
      <c r="J13" s="876" t="n">
        <v>12</v>
      </c>
      <c r="K13" s="827">
        <f>SUM(L13:M13)</f>
        <v/>
      </c>
      <c r="L13" s="876" t="n">
        <v>0</v>
      </c>
      <c r="M13" s="876" t="n">
        <v>4</v>
      </c>
      <c r="N13" s="827" t="n">
        <v>53</v>
      </c>
      <c r="O13" s="876" t="n">
        <v>22</v>
      </c>
      <c r="P13" s="876" t="n">
        <v>31</v>
      </c>
      <c r="Q13" s="827" t="n">
        <v>67</v>
      </c>
      <c r="R13" s="876" t="n">
        <v>43</v>
      </c>
      <c r="S13" s="876" t="n">
        <v>24</v>
      </c>
      <c r="T13" s="876" t="n">
        <v>9</v>
      </c>
      <c r="U13" s="876" t="n">
        <v>3</v>
      </c>
      <c r="V13" s="877" t="n">
        <v>16</v>
      </c>
      <c r="W13" s="19" t="n">
        <v>2024</v>
      </c>
    </row>
    <row r="14" ht="32.25" customFormat="1" customHeight="1" s="202">
      <c r="A14" s="350" t="n">
        <v>2025</v>
      </c>
      <c r="B14" s="829">
        <f>SUM(B16:B16)</f>
        <v/>
      </c>
      <c r="C14" s="830">
        <f>SUM(C16:C16)</f>
        <v/>
      </c>
      <c r="D14" s="830">
        <f>SUM(D16:D16)</f>
        <v/>
      </c>
      <c r="E14" s="830">
        <f>SUM(E16:E16)</f>
        <v/>
      </c>
      <c r="F14" s="830">
        <f>SUM(F16:F16)</f>
        <v/>
      </c>
      <c r="G14" s="830">
        <f>SUM(G16:G16)</f>
        <v/>
      </c>
      <c r="H14" s="830">
        <f>SUM(I14:J14)</f>
        <v/>
      </c>
      <c r="I14" s="866">
        <f>I16</f>
        <v/>
      </c>
      <c r="J14" s="866">
        <f>J16</f>
        <v/>
      </c>
      <c r="K14" s="830">
        <f>SUM(L14:M14)</f>
        <v/>
      </c>
      <c r="L14" s="866">
        <f>L16</f>
        <v/>
      </c>
      <c r="M14" s="866">
        <f>M16</f>
        <v/>
      </c>
      <c r="N14" s="830">
        <f>SUM(O14:P14)</f>
        <v/>
      </c>
      <c r="O14" s="866">
        <f>O16</f>
        <v/>
      </c>
      <c r="P14" s="866">
        <f>P16</f>
        <v/>
      </c>
      <c r="Q14" s="830">
        <f>SUM(R14:S14)</f>
        <v/>
      </c>
      <c r="R14" s="866">
        <f>R16</f>
        <v/>
      </c>
      <c r="S14" s="866">
        <f>S16</f>
        <v/>
      </c>
      <c r="T14" s="866">
        <f>T16</f>
        <v/>
      </c>
      <c r="U14" s="866">
        <f>U16</f>
        <v/>
      </c>
      <c r="V14" s="878">
        <f>V16</f>
        <v/>
      </c>
      <c r="W14" s="25" t="n">
        <v>2025</v>
      </c>
    </row>
    <row r="15" ht="32.25" customHeight="1">
      <c r="A15" s="266" t="n"/>
      <c r="B15" s="826" t="n"/>
      <c r="C15" s="827" t="n"/>
      <c r="D15" s="827" t="n"/>
      <c r="E15" s="827" t="n"/>
      <c r="F15" s="827" t="n"/>
      <c r="G15" s="827" t="n"/>
      <c r="H15" s="827" t="n"/>
      <c r="I15" s="827" t="n"/>
      <c r="J15" s="827" t="n"/>
      <c r="K15" s="832" t="n"/>
      <c r="L15" s="832" t="n"/>
      <c r="M15" s="832" t="n"/>
      <c r="N15" s="832" t="n"/>
      <c r="O15" s="832" t="n"/>
      <c r="P15" s="832" t="n"/>
      <c r="Q15" s="832" t="n"/>
      <c r="R15" s="832" t="n"/>
      <c r="S15" s="832" t="n"/>
      <c r="T15" s="832" t="n"/>
      <c r="U15" s="832" t="n"/>
      <c r="V15" s="827" t="n"/>
      <c r="W15" s="848" t="n"/>
    </row>
    <row r="16" ht="32.25" customHeight="1" thickBot="1">
      <c r="A16" s="277" t="inlineStr">
        <is>
          <t>다산중학교</t>
        </is>
      </c>
      <c r="B16" s="879" t="n">
        <v>1</v>
      </c>
      <c r="C16" s="870" t="n">
        <v>0</v>
      </c>
      <c r="D16" s="870" t="n">
        <v>8</v>
      </c>
      <c r="E16" s="871">
        <f>SUM(F16:G16)</f>
        <v/>
      </c>
      <c r="F16" s="870" t="n">
        <v>88</v>
      </c>
      <c r="G16" s="870" t="n">
        <v>82</v>
      </c>
      <c r="H16" s="871">
        <f>SUM(I16:J16)</f>
        <v/>
      </c>
      <c r="I16" s="870" t="n">
        <v>9</v>
      </c>
      <c r="J16" s="870" t="n">
        <v>9</v>
      </c>
      <c r="K16" s="871">
        <f>SUM(L16:M16)</f>
        <v/>
      </c>
      <c r="L16" s="870" t="n">
        <v>1</v>
      </c>
      <c r="M16" s="870" t="n">
        <v>3</v>
      </c>
      <c r="N16" s="871">
        <f>SUM(O16:P16)</f>
        <v/>
      </c>
      <c r="O16" s="870" t="n">
        <v>25</v>
      </c>
      <c r="P16" s="870" t="n">
        <v>26</v>
      </c>
      <c r="Q16" s="871">
        <f>SUM(R16:S16)</f>
        <v/>
      </c>
      <c r="R16" s="870" t="n">
        <v>27</v>
      </c>
      <c r="S16" s="870" t="n">
        <v>34</v>
      </c>
      <c r="T16" s="870" t="n">
        <v>9</v>
      </c>
      <c r="U16" s="870" t="n">
        <v>3</v>
      </c>
      <c r="V16" s="870" t="n">
        <v>16</v>
      </c>
      <c r="W16" s="110" t="inlineStr">
        <is>
          <t>Dasan Middle School</t>
        </is>
      </c>
    </row>
    <row r="17" ht="15" customHeight="1">
      <c r="A17" s="678" t="inlineStr">
        <is>
          <t>자료 : 경상북도고령교육지원청</t>
        </is>
      </c>
      <c r="B17" s="817" t="n"/>
      <c r="C17" s="817" t="n"/>
      <c r="D17" s="817" t="n"/>
      <c r="E17" s="817" t="n"/>
      <c r="F17" s="817" t="n"/>
      <c r="G17" s="817" t="n"/>
      <c r="H17" s="817" t="n"/>
      <c r="I17" s="817" t="n"/>
      <c r="J17" s="817" t="n"/>
      <c r="K17" s="817" t="n"/>
      <c r="L17" s="817" t="n"/>
      <c r="M17" s="817" t="n"/>
      <c r="N17" s="678" t="n"/>
      <c r="O17" s="678" t="n"/>
      <c r="P17" s="678" t="n"/>
      <c r="Q17" s="678" t="n"/>
      <c r="R17" s="678" t="n"/>
      <c r="S17" s="678" t="n"/>
      <c r="T17" s="490" t="n"/>
      <c r="U17" s="817" t="n"/>
      <c r="V17" s="817" t="n"/>
      <c r="W17" s="817" t="n"/>
    </row>
    <row r="18" ht="15" customFormat="1" customHeight="1" s="148">
      <c r="A18" s="122" t="inlineStr">
        <is>
          <t>주 :2025. 4. 1 현재 기준임. 2019년 부터 항목명 수정, 영문명수정, 항목추가, 교지는 대지와 체육장의 합계</t>
        </is>
      </c>
      <c r="B18" s="473" t="n"/>
      <c r="C18" s="473" t="n"/>
      <c r="D18" s="473" t="n"/>
      <c r="E18" s="473" t="n"/>
      <c r="F18" s="473" t="n"/>
      <c r="G18" s="473" t="n"/>
      <c r="H18" s="473" t="n"/>
      <c r="I18" s="473" t="n"/>
      <c r="J18" s="473" t="n"/>
      <c r="K18" s="473" t="n"/>
      <c r="L18" s="473" t="n"/>
      <c r="M18" s="473" t="n"/>
      <c r="N18" s="473" t="n"/>
      <c r="O18" s="473" t="n"/>
      <c r="P18" s="473" t="n"/>
      <c r="Q18" s="473" t="n"/>
      <c r="R18" s="473" t="n"/>
      <c r="S18" s="473" t="n"/>
      <c r="T18" s="473" t="n"/>
      <c r="U18" s="473" t="n"/>
      <c r="W18" s="473" t="n"/>
    </row>
    <row r="19" ht="15" customHeight="1">
      <c r="A19" s="123" t="inlineStr">
        <is>
          <t>주 : 교실수는 일반교실, 교과교실, 특별교실, 수준별교실, 기타의 합계, 2022년부터 항목명 삭제 및 추가(졸업자, 입학자 수 하위 남녀)</t>
        </is>
      </c>
      <c r="C19" s="148" t="n"/>
      <c r="D19" s="148" t="n"/>
      <c r="H19" s="148" t="n"/>
      <c r="K19" s="148" t="n"/>
      <c r="N19" s="148" t="n"/>
      <c r="Q19" s="148" t="n"/>
      <c r="T19" s="209" t="n"/>
      <c r="U19" s="209" t="n"/>
      <c r="V19" s="148" t="n"/>
    </row>
    <row r="20" ht="15" customHeight="1">
      <c r="A20" s="148" t="inlineStr">
        <is>
          <t>※ 『일반고등학교(국·공립)』은 해당자료가 없으므로 수록하지 않음</t>
        </is>
      </c>
    </row>
  </sheetData>
  <mergeCells count="33">
    <mergeCell ref="N6:P7"/>
    <mergeCell ref="T17:W17"/>
    <mergeCell ref="E8:E9"/>
    <mergeCell ref="G8:G9"/>
    <mergeCell ref="A17:M17"/>
    <mergeCell ref="Q8:Q9"/>
    <mergeCell ref="U6:U9"/>
    <mergeCell ref="D6:D9"/>
    <mergeCell ref="B8:B9"/>
    <mergeCell ref="W6:W9"/>
    <mergeCell ref="S8:S9"/>
    <mergeCell ref="B6:C7"/>
    <mergeCell ref="K6:M7"/>
    <mergeCell ref="F8:F9"/>
    <mergeCell ref="L8:L9"/>
    <mergeCell ref="N8:N9"/>
    <mergeCell ref="A6:A9"/>
    <mergeCell ref="P8:P9"/>
    <mergeCell ref="V6:V9"/>
    <mergeCell ref="H6:J7"/>
    <mergeCell ref="C8:C9"/>
    <mergeCell ref="I8:I9"/>
    <mergeCell ref="K8:K9"/>
    <mergeCell ref="M8:M9"/>
    <mergeCell ref="A3:W3"/>
    <mergeCell ref="O8:O9"/>
    <mergeCell ref="T6:T9"/>
    <mergeCell ref="E6:G7"/>
    <mergeCell ref="Q6:S7"/>
    <mergeCell ref="H8:H9"/>
    <mergeCell ref="J8:J9"/>
    <mergeCell ref="A4:W4"/>
    <mergeCell ref="R8:R9"/>
  </mergeCells>
  <pageMargins left="0.68" right="0.6" top="0.9055118110236221" bottom="0.5905511811023623" header="0.5118110236220472" footer="0.3149606299212598"/>
  <pageSetup orientation="portrait" paperSize="9" scale="48"/>
  <headerFooter alignWithMargins="0">
    <oddHeader/>
    <oddFooter>&amp;C&amp;P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V19"/>
  <sheetViews>
    <sheetView showGridLines="0" view="pageBreakPreview" zoomScaleNormal="100" workbookViewId="0">
      <selection activeCell="I26" sqref="I26"/>
    </sheetView>
  </sheetViews>
  <sheetFormatPr baseColWidth="8" defaultColWidth="8.88671875" defaultRowHeight="11.25"/>
  <cols>
    <col width="10.77734375" customWidth="1" style="123" min="1" max="1"/>
    <col width="6.77734375" customWidth="1" style="123" min="2" max="18"/>
    <col width="11.5546875" customWidth="1" style="123" min="19" max="21"/>
    <col width="10.77734375" customWidth="1" style="123" min="22" max="22"/>
    <col width="8.88671875" customWidth="1" style="123" min="23" max="16384"/>
  </cols>
  <sheetData>
    <row r="1" ht="15" customFormat="1" customHeight="1" s="123">
      <c r="A1" s="123" t="inlineStr">
        <is>
          <t>ⅩⅣ. 교육 및 문화</t>
        </is>
      </c>
      <c r="U1" s="229" t="n"/>
      <c r="V1" s="229" t="inlineStr">
        <is>
          <t>ⅩⅣ. Education and Culture</t>
        </is>
      </c>
    </row>
    <row r="2" ht="15" customFormat="1" customHeight="1" s="123">
      <c r="U2" s="229" t="n"/>
      <c r="V2" s="229" t="n"/>
    </row>
    <row r="3" ht="24.95" customFormat="1" customHeight="1" s="234">
      <c r="A3" s="531" t="inlineStr">
        <is>
          <t>6. 일반고등학교(사립)</t>
        </is>
      </c>
    </row>
    <row r="4" ht="24.95" customFormat="1" customHeight="1" s="234">
      <c r="A4" s="531" t="inlineStr">
        <is>
          <t>6. General High School (Private)</t>
        </is>
      </c>
    </row>
    <row r="5" ht="15" customFormat="1" customHeight="1" s="123" thickBot="1">
      <c r="A5" s="230" t="inlineStr">
        <is>
          <t>단위 : 개, 명, 천㎡</t>
        </is>
      </c>
      <c r="B5" s="231" t="n"/>
      <c r="C5" s="231" t="n"/>
      <c r="D5" s="231" t="n"/>
      <c r="E5" s="231" t="n"/>
      <c r="F5" s="231" t="n"/>
      <c r="G5" s="231" t="n"/>
      <c r="H5" s="231" t="n"/>
      <c r="I5" s="231" t="n"/>
      <c r="J5" s="231" t="n"/>
      <c r="K5" s="231" t="n"/>
      <c r="L5" s="231" t="n"/>
      <c r="M5" s="231" t="n"/>
      <c r="N5" s="231" t="n"/>
      <c r="O5" s="231" t="n"/>
      <c r="P5" s="231" t="n"/>
      <c r="Q5" s="231" t="n"/>
      <c r="R5" s="231" t="n"/>
      <c r="S5" s="231" t="n"/>
      <c r="T5" s="231" t="n"/>
      <c r="V5" s="232" t="inlineStr">
        <is>
          <t>Unit : number, person, thousand ㎡</t>
        </is>
      </c>
    </row>
    <row r="6" ht="39.95" customFormat="1" customHeight="1" s="123">
      <c r="A6" s="521" t="inlineStr">
        <is>
          <t>연별 및 학교별
Year &amp; School</t>
        </is>
      </c>
      <c r="B6" s="880" t="inlineStr">
        <is>
          <t>학교수
Number of schools</t>
        </is>
      </c>
      <c r="C6" s="511" t="inlineStr">
        <is>
          <t>학급수
No. of
classes</t>
        </is>
      </c>
      <c r="D6" s="540" t="inlineStr">
        <is>
          <t>학생수 Students</t>
        </is>
      </c>
      <c r="E6" s="881" t="n"/>
      <c r="F6" s="882" t="n"/>
      <c r="G6" s="883" t="inlineStr">
        <is>
          <t>교원수 Teachers</t>
        </is>
      </c>
      <c r="H6" s="881" t="n"/>
      <c r="I6" s="882" t="n"/>
      <c r="J6" s="511" t="inlineStr">
        <is>
          <t>직원수 Clerical Staffs</t>
        </is>
      </c>
      <c r="K6" s="881" t="n"/>
      <c r="L6" s="882" t="n"/>
      <c r="M6" s="884" t="inlineStr">
        <is>
          <t>입학자 수
Entrants</t>
        </is>
      </c>
      <c r="N6" s="881" t="n"/>
      <c r="O6" s="882" t="n"/>
      <c r="P6" s="511" t="inlineStr">
        <is>
          <t>졸업자 수
Graduates</t>
        </is>
      </c>
      <c r="Q6" s="881" t="n"/>
      <c r="R6" s="882" t="n"/>
      <c r="S6" s="511" t="inlineStr">
        <is>
          <t>교지면적
Area of school sites</t>
        </is>
      </c>
      <c r="T6" s="511" t="inlineStr">
        <is>
          <t>건물면적
Area of school buildings</t>
        </is>
      </c>
      <c r="U6" s="885" t="inlineStr">
        <is>
          <t>교실수
Classrooms</t>
        </is>
      </c>
      <c r="V6" s="521" t="inlineStr">
        <is>
          <t>Year &amp; School</t>
        </is>
      </c>
    </row>
    <row r="7" ht="20.1" customFormat="1" customHeight="1" s="123">
      <c r="A7" s="782" t="n"/>
      <c r="B7" s="840" t="n"/>
      <c r="C7" s="784" t="n"/>
      <c r="D7" s="555" t="n"/>
      <c r="E7" s="537" t="inlineStr">
        <is>
          <t>남
Male</t>
        </is>
      </c>
      <c r="F7" s="537" t="inlineStr">
        <is>
          <t>여
Female</t>
        </is>
      </c>
      <c r="G7" s="550" t="n"/>
      <c r="H7" s="535" t="inlineStr">
        <is>
          <t>남
Male</t>
        </is>
      </c>
      <c r="I7" s="537" t="inlineStr">
        <is>
          <t>여
Female</t>
        </is>
      </c>
      <c r="J7" s="555" t="n"/>
      <c r="K7" s="537" t="inlineStr">
        <is>
          <t>남
Male</t>
        </is>
      </c>
      <c r="L7" s="537" t="inlineStr">
        <is>
          <t>여
Female</t>
        </is>
      </c>
      <c r="M7" s="550" t="n"/>
      <c r="N7" s="535" t="inlineStr">
        <is>
          <t>남
Male</t>
        </is>
      </c>
      <c r="O7" s="537" t="inlineStr">
        <is>
          <t>여
Female</t>
        </is>
      </c>
      <c r="P7" s="555" t="n"/>
      <c r="Q7" s="537" t="inlineStr">
        <is>
          <t>남
Male</t>
        </is>
      </c>
      <c r="R7" s="537" t="inlineStr">
        <is>
          <t>여
Female</t>
        </is>
      </c>
      <c r="S7" s="784" t="n"/>
      <c r="T7" s="784" t="n"/>
      <c r="U7" s="841" t="n"/>
      <c r="V7" s="782" t="n"/>
    </row>
    <row r="8" ht="20.1" customFormat="1" customHeight="1" s="123">
      <c r="A8" s="782" t="n"/>
      <c r="B8" s="840" t="n"/>
      <c r="C8" s="784" t="n"/>
      <c r="D8" s="784" t="n"/>
      <c r="E8" s="784" t="n"/>
      <c r="F8" s="784" t="n"/>
      <c r="G8" s="785" t="n"/>
      <c r="H8" s="785" t="n"/>
      <c r="I8" s="784" t="n"/>
      <c r="J8" s="784" t="n"/>
      <c r="K8" s="784" t="n"/>
      <c r="L8" s="784" t="n"/>
      <c r="M8" s="785" t="n"/>
      <c r="N8" s="785" t="n"/>
      <c r="O8" s="784" t="n"/>
      <c r="P8" s="784" t="n"/>
      <c r="Q8" s="784" t="n"/>
      <c r="R8" s="784" t="n"/>
      <c r="S8" s="784" t="n"/>
      <c r="T8" s="784" t="n"/>
      <c r="U8" s="841" t="n"/>
      <c r="V8" s="782" t="n"/>
    </row>
    <row r="9" ht="20.1" customFormat="1" customHeight="1" s="123">
      <c r="A9" s="788" t="n"/>
      <c r="B9" s="842" t="n"/>
      <c r="C9" s="790" t="n"/>
      <c r="D9" s="790" t="n"/>
      <c r="E9" s="790" t="n"/>
      <c r="F9" s="790" t="n"/>
      <c r="G9" s="822" t="n"/>
      <c r="H9" s="822" t="n"/>
      <c r="I9" s="790" t="n"/>
      <c r="J9" s="790" t="n"/>
      <c r="K9" s="790" t="n"/>
      <c r="L9" s="790" t="n"/>
      <c r="M9" s="822" t="n"/>
      <c r="N9" s="822" t="n"/>
      <c r="O9" s="790" t="n"/>
      <c r="P9" s="790" t="n"/>
      <c r="Q9" s="790" t="n"/>
      <c r="R9" s="790" t="n"/>
      <c r="S9" s="790" t="n"/>
      <c r="T9" s="790" t="n"/>
      <c r="U9" s="843" t="n"/>
      <c r="V9" s="788" t="n"/>
    </row>
    <row r="10" ht="32.25" customHeight="1">
      <c r="A10" s="279" t="n">
        <v>2021</v>
      </c>
      <c r="B10" s="886" t="n">
        <v>1</v>
      </c>
      <c r="C10" s="887" t="n">
        <v>15</v>
      </c>
      <c r="D10" s="887" t="n">
        <v>305</v>
      </c>
      <c r="E10" s="887" t="n">
        <v>178</v>
      </c>
      <c r="F10" s="887" t="n">
        <v>127</v>
      </c>
      <c r="G10" s="887" t="n">
        <v>31</v>
      </c>
      <c r="H10" s="888" t="n">
        <v>19</v>
      </c>
      <c r="I10" s="887" t="n">
        <v>12</v>
      </c>
      <c r="J10" s="887" t="n">
        <v>4</v>
      </c>
      <c r="K10" s="888" t="n">
        <v>3</v>
      </c>
      <c r="L10" s="887" t="n">
        <v>1</v>
      </c>
      <c r="M10" s="887" t="n">
        <v>101</v>
      </c>
      <c r="N10" s="888" t="n"/>
      <c r="O10" s="887" t="n"/>
      <c r="P10" s="887" t="n">
        <v>90</v>
      </c>
      <c r="Q10" s="888" t="n"/>
      <c r="R10" s="887" t="n"/>
      <c r="S10" s="887" t="n">
        <v>60</v>
      </c>
      <c r="T10" s="887" t="n">
        <v>8</v>
      </c>
      <c r="U10" s="887" t="n">
        <v>31</v>
      </c>
      <c r="V10" s="97" t="n">
        <v>2021</v>
      </c>
    </row>
    <row r="11" ht="32.25" customHeight="1">
      <c r="A11" s="279" t="n">
        <v>2022</v>
      </c>
      <c r="B11" s="886" t="n">
        <v>1</v>
      </c>
      <c r="C11" s="887" t="n">
        <v>15</v>
      </c>
      <c r="D11" s="887" t="n">
        <v>315</v>
      </c>
      <c r="E11" s="887" t="n">
        <v>190</v>
      </c>
      <c r="F11" s="887" t="n">
        <v>125</v>
      </c>
      <c r="G11" s="887" t="n">
        <v>31</v>
      </c>
      <c r="H11" s="888" t="n">
        <v>19</v>
      </c>
      <c r="I11" s="887" t="n">
        <v>12</v>
      </c>
      <c r="J11" s="887" t="n">
        <v>3</v>
      </c>
      <c r="K11" s="887" t="n">
        <v>2</v>
      </c>
      <c r="L11" s="887" t="n">
        <v>1</v>
      </c>
      <c r="M11" s="887" t="n">
        <v>106</v>
      </c>
      <c r="N11" s="888" t="n">
        <v>61</v>
      </c>
      <c r="O11" s="887" t="n">
        <v>45</v>
      </c>
      <c r="P11" s="887" t="n">
        <v>101</v>
      </c>
      <c r="Q11" s="887" t="n">
        <v>58</v>
      </c>
      <c r="R11" s="887" t="n">
        <v>43</v>
      </c>
      <c r="S11" s="887" t="n">
        <v>60</v>
      </c>
      <c r="T11" s="887" t="n">
        <v>9</v>
      </c>
      <c r="U11" s="887" t="n">
        <v>31</v>
      </c>
      <c r="V11" s="97" t="n">
        <v>2022</v>
      </c>
    </row>
    <row r="12" ht="32.25" customHeight="1">
      <c r="A12" s="279" t="n">
        <v>2023</v>
      </c>
      <c r="B12" s="886" t="n">
        <v>1</v>
      </c>
      <c r="C12" s="887" t="n">
        <v>15</v>
      </c>
      <c r="D12" s="887" t="n">
        <v>300</v>
      </c>
      <c r="E12" s="887" t="n">
        <v>179</v>
      </c>
      <c r="F12" s="887" t="n">
        <v>121</v>
      </c>
      <c r="G12" s="887" t="n">
        <v>31</v>
      </c>
      <c r="H12" s="888" t="n">
        <v>19</v>
      </c>
      <c r="I12" s="887" t="n">
        <v>12</v>
      </c>
      <c r="J12" s="887" t="n">
        <v>12</v>
      </c>
      <c r="K12" s="887" t="n">
        <v>2</v>
      </c>
      <c r="L12" s="887" t="n">
        <v>10</v>
      </c>
      <c r="M12" s="887" t="n">
        <v>100</v>
      </c>
      <c r="N12" s="888" t="n">
        <v>63</v>
      </c>
      <c r="O12" s="887" t="n">
        <v>37</v>
      </c>
      <c r="P12" s="887" t="n">
        <v>104</v>
      </c>
      <c r="Q12" s="887" t="n">
        <v>63</v>
      </c>
      <c r="R12" s="887" t="n">
        <v>41</v>
      </c>
      <c r="S12" s="887" t="n">
        <v>60</v>
      </c>
      <c r="T12" s="887" t="n">
        <v>9</v>
      </c>
      <c r="U12" s="887" t="n">
        <v>30</v>
      </c>
      <c r="V12" s="97" t="n">
        <v>2023</v>
      </c>
    </row>
    <row r="13" ht="32.25" customHeight="1">
      <c r="A13" s="279" t="n">
        <v>2024</v>
      </c>
      <c r="B13" s="886" t="n">
        <v>1</v>
      </c>
      <c r="C13" s="887" t="n">
        <v>15</v>
      </c>
      <c r="D13" s="887" t="n">
        <v>284</v>
      </c>
      <c r="E13" s="887" t="n">
        <v>169</v>
      </c>
      <c r="F13" s="887" t="n">
        <v>115</v>
      </c>
      <c r="G13" s="887" t="n">
        <v>30</v>
      </c>
      <c r="H13" s="888" t="n">
        <v>16</v>
      </c>
      <c r="I13" s="887" t="n">
        <v>14</v>
      </c>
      <c r="J13" s="887" t="n">
        <v>13</v>
      </c>
      <c r="K13" s="887" t="n">
        <v>2</v>
      </c>
      <c r="L13" s="887" t="n">
        <v>11</v>
      </c>
      <c r="M13" s="887" t="n">
        <v>92</v>
      </c>
      <c r="N13" s="888" t="n">
        <v>53</v>
      </c>
      <c r="O13" s="887" t="n">
        <v>39</v>
      </c>
      <c r="P13" s="887" t="n">
        <v>101</v>
      </c>
      <c r="Q13" s="887" t="n">
        <v>59</v>
      </c>
      <c r="R13" s="887" t="n">
        <v>42</v>
      </c>
      <c r="S13" s="887" t="n">
        <v>60</v>
      </c>
      <c r="T13" s="887" t="n">
        <v>9</v>
      </c>
      <c r="U13" s="887" t="n">
        <v>26</v>
      </c>
      <c r="V13" s="97" t="n">
        <v>2024</v>
      </c>
    </row>
    <row r="14" ht="32.25" customFormat="1" customHeight="1" s="13">
      <c r="A14" s="353" t="n">
        <v>2025</v>
      </c>
      <c r="B14" s="889">
        <f>B16</f>
        <v/>
      </c>
      <c r="C14" s="890">
        <f>C16</f>
        <v/>
      </c>
      <c r="D14" s="890">
        <f>D16</f>
        <v/>
      </c>
      <c r="E14" s="890">
        <f>E16</f>
        <v/>
      </c>
      <c r="F14" s="890">
        <f>F16</f>
        <v/>
      </c>
      <c r="G14" s="890">
        <f>G16</f>
        <v/>
      </c>
      <c r="H14" s="891">
        <f>H16</f>
        <v/>
      </c>
      <c r="I14" s="890">
        <f>I16</f>
        <v/>
      </c>
      <c r="J14" s="890">
        <f>J16</f>
        <v/>
      </c>
      <c r="K14" s="890">
        <f>K16</f>
        <v/>
      </c>
      <c r="L14" s="890">
        <f>L16</f>
        <v/>
      </c>
      <c r="M14" s="890">
        <f>M16</f>
        <v/>
      </c>
      <c r="N14" s="891">
        <f>N16</f>
        <v/>
      </c>
      <c r="O14" s="890">
        <f>O16</f>
        <v/>
      </c>
      <c r="P14" s="890">
        <f>P16</f>
        <v/>
      </c>
      <c r="Q14" s="890">
        <f>Q16</f>
        <v/>
      </c>
      <c r="R14" s="890">
        <f>R16</f>
        <v/>
      </c>
      <c r="S14" s="890">
        <f>SUM(S16:S16)</f>
        <v/>
      </c>
      <c r="T14" s="890">
        <f>SUM(T16:T16)</f>
        <v/>
      </c>
      <c r="U14" s="890">
        <f>SUM(U16:U16)</f>
        <v/>
      </c>
      <c r="V14" s="67" t="n">
        <v>2025</v>
      </c>
    </row>
    <row r="15" ht="32.25" customHeight="1">
      <c r="A15" s="356" t="n"/>
      <c r="B15" s="886" t="n"/>
      <c r="C15" s="887" t="n"/>
      <c r="D15" s="887" t="n"/>
      <c r="E15" s="887" t="n"/>
      <c r="F15" s="887" t="n"/>
      <c r="G15" s="887" t="n"/>
      <c r="H15" s="887" t="n"/>
      <c r="I15" s="887" t="n"/>
      <c r="J15" s="892" t="n"/>
      <c r="K15" s="892" t="n"/>
      <c r="L15" s="892" t="n"/>
      <c r="M15" s="892" t="n"/>
      <c r="N15" s="892" t="n"/>
      <c r="O15" s="892" t="n"/>
      <c r="P15" s="892" t="n"/>
      <c r="Q15" s="892" t="n"/>
      <c r="R15" s="892" t="n"/>
      <c r="S15" s="892" t="n"/>
      <c r="T15" s="892" t="n"/>
      <c r="U15" s="887" t="n"/>
      <c r="V15" s="886" t="n"/>
    </row>
    <row r="16" ht="31.9" customHeight="1" thickBot="1">
      <c r="A16" s="279" t="inlineStr">
        <is>
          <t>대가야고등학교</t>
        </is>
      </c>
      <c r="B16" s="879" t="n">
        <v>1</v>
      </c>
      <c r="C16" s="870" t="n">
        <v>15</v>
      </c>
      <c r="D16" s="871">
        <f>SUM(E16:F16)</f>
        <v/>
      </c>
      <c r="E16" s="870" t="n">
        <v>163</v>
      </c>
      <c r="F16" s="870" t="n">
        <v>112</v>
      </c>
      <c r="G16" s="871">
        <f>SUM(H16:I16)</f>
        <v/>
      </c>
      <c r="H16" s="870" t="n">
        <v>17</v>
      </c>
      <c r="I16" s="870" t="n">
        <v>15</v>
      </c>
      <c r="J16" s="871">
        <f>SUM(K16:L16)</f>
        <v/>
      </c>
      <c r="K16" s="870" t="n">
        <v>2</v>
      </c>
      <c r="L16" s="870" t="n">
        <v>11</v>
      </c>
      <c r="M16" s="871">
        <f>SUM(N16:O16)</f>
        <v/>
      </c>
      <c r="N16" s="870" t="n">
        <v>55</v>
      </c>
      <c r="O16" s="870" t="n">
        <v>41</v>
      </c>
      <c r="P16" s="871">
        <f>SUM(Q16:R16)</f>
        <v/>
      </c>
      <c r="Q16" s="870" t="n">
        <v>57</v>
      </c>
      <c r="R16" s="870" t="n">
        <v>41</v>
      </c>
      <c r="S16" s="870" t="n">
        <v>60</v>
      </c>
      <c r="T16" s="870" t="n">
        <v>9</v>
      </c>
      <c r="U16" s="870" t="n">
        <v>26</v>
      </c>
      <c r="V16" s="280" t="inlineStr">
        <is>
          <t>Daegaya High School</t>
        </is>
      </c>
    </row>
    <row r="17" ht="15" customFormat="1" customHeight="1" s="123">
      <c r="A17" s="558" t="inlineStr">
        <is>
          <t>자료 : 대가야고등학교</t>
        </is>
      </c>
      <c r="B17" s="233" t="n"/>
      <c r="C17" s="121" t="n"/>
      <c r="D17" s="121" t="n"/>
      <c r="E17" s="121" t="n"/>
      <c r="F17" s="121" t="n"/>
      <c r="G17" s="121" t="n"/>
      <c r="H17" s="121" t="n"/>
      <c r="I17" s="121" t="n"/>
      <c r="J17" s="121" t="n"/>
      <c r="K17" s="121" t="n"/>
      <c r="L17" s="121" t="n"/>
      <c r="M17" s="121" t="n"/>
      <c r="N17" s="121" t="n"/>
      <c r="O17" s="121" t="n"/>
      <c r="P17" s="121" t="n"/>
      <c r="Q17" s="121" t="n"/>
      <c r="R17" s="121" t="n"/>
      <c r="S17" s="490" t="n"/>
      <c r="T17" s="817" t="n"/>
      <c r="U17" s="817" t="n"/>
    </row>
    <row r="18" ht="15" customFormat="1" customHeight="1" s="123">
      <c r="A18" s="122" t="inlineStr">
        <is>
          <t>주 : 2025. 4. 1 현재 기준, 교지는 대지와 체육장의 합계</t>
        </is>
      </c>
      <c r="B18" s="122" t="n"/>
      <c r="C18" s="122" t="n"/>
      <c r="D18" s="122" t="n"/>
      <c r="E18" s="122" t="n"/>
      <c r="F18" s="122" t="n"/>
      <c r="G18" s="122" t="n"/>
      <c r="H18" s="122" t="n"/>
      <c r="I18" s="122" t="n"/>
      <c r="J18" s="122" t="n"/>
      <c r="K18" s="122" t="n"/>
      <c r="L18" s="122" t="n"/>
      <c r="M18" s="122" t="n"/>
      <c r="N18" s="122" t="n"/>
      <c r="O18" s="122" t="n"/>
      <c r="P18" s="122" t="n"/>
      <c r="Q18" s="122" t="n"/>
      <c r="R18" s="122" t="n"/>
      <c r="S18" s="122" t="n"/>
      <c r="T18" s="122" t="n"/>
      <c r="V18" s="122" t="n"/>
    </row>
    <row r="19" ht="15" customFormat="1" customHeight="1" s="123">
      <c r="A19" s="123" t="inlineStr">
        <is>
          <t>주 : 교실수는 일반교실, 교과교실, 특별교실, 수준별교실, 기타의 합계, 2022년부터 항목명 삭제 및 추가(졸업자, 입학자 수 하위 남녀)</t>
        </is>
      </c>
      <c r="C19" s="123" t="n"/>
      <c r="G19" s="123" t="n"/>
      <c r="J19" s="123" t="n"/>
      <c r="M19" s="123" t="n"/>
      <c r="P19" s="123" t="n"/>
      <c r="S19" s="229" t="n"/>
      <c r="T19" s="229" t="n"/>
      <c r="U19" s="123" t="n"/>
    </row>
  </sheetData>
  <mergeCells count="30">
    <mergeCell ref="J6:L6"/>
    <mergeCell ref="G6:I6"/>
    <mergeCell ref="H7:H9"/>
    <mergeCell ref="J7:J9"/>
    <mergeCell ref="P7:P9"/>
    <mergeCell ref="U6:U9"/>
    <mergeCell ref="M6:O6"/>
    <mergeCell ref="A4:V4"/>
    <mergeCell ref="E7:E9"/>
    <mergeCell ref="K7:K9"/>
    <mergeCell ref="O7:O9"/>
    <mergeCell ref="A6:A9"/>
    <mergeCell ref="Q7:Q9"/>
    <mergeCell ref="V6:V9"/>
    <mergeCell ref="N7:N9"/>
    <mergeCell ref="F7:F9"/>
    <mergeCell ref="L7:L9"/>
    <mergeCell ref="S6:S9"/>
    <mergeCell ref="B6:B9"/>
    <mergeCell ref="R7:R9"/>
    <mergeCell ref="T6:T9"/>
    <mergeCell ref="A3:V3"/>
    <mergeCell ref="G7:G9"/>
    <mergeCell ref="I7:I9"/>
    <mergeCell ref="M7:M9"/>
    <mergeCell ref="D7:D9"/>
    <mergeCell ref="S17:U17"/>
    <mergeCell ref="D6:F6"/>
    <mergeCell ref="C6:C9"/>
    <mergeCell ref="P6:R6"/>
  </mergeCells>
  <pageMargins left="0.68" right="0.6" top="0.9055118110236221" bottom="0.5905511811023623" header="0.5118110236220472" footer="0.3149606299212598"/>
  <pageSetup orientation="portrait" paperSize="9" scale="45"/>
  <headerFooter alignWithMargins="0">
    <oddHeader/>
    <oddFooter>&amp;C&amp;P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V21"/>
  <sheetViews>
    <sheetView showGridLines="0" view="pageBreakPreview" zoomScaleNormal="100" zoomScaleSheetLayoutView="100" workbookViewId="0">
      <selection activeCell="A10" sqref="A10:IV16"/>
    </sheetView>
  </sheetViews>
  <sheetFormatPr baseColWidth="8" defaultColWidth="8.88671875" defaultRowHeight="11.25"/>
  <cols>
    <col width="12.77734375" customWidth="1" style="123" min="1" max="1"/>
    <col width="7.77734375" customWidth="1" style="123" min="2" max="3"/>
    <col width="6.77734375" customWidth="1" style="123" min="4" max="18"/>
    <col width="10.44140625" customWidth="1" style="123" min="19" max="19"/>
    <col width="10.77734375" customWidth="1" style="123" min="20" max="20"/>
    <col width="10.44140625" customWidth="1" style="123" min="21" max="21"/>
    <col width="13.77734375" customWidth="1" style="123" min="22" max="22"/>
    <col width="8.88671875" customWidth="1" style="123" min="23" max="16384"/>
  </cols>
  <sheetData>
    <row r="1" ht="15" customHeight="1">
      <c r="A1" s="123" t="inlineStr">
        <is>
          <t>ⅩⅣ. 교육 및 문화</t>
        </is>
      </c>
      <c r="U1" s="229" t="n"/>
      <c r="V1" s="229" t="inlineStr">
        <is>
          <t>ⅩⅣ. Education and Culture</t>
        </is>
      </c>
    </row>
    <row r="2" ht="15" customHeight="1">
      <c r="U2" s="229" t="n"/>
      <c r="V2" s="229" t="n"/>
    </row>
    <row r="3" ht="25.15" customFormat="1" customHeight="1" s="234">
      <c r="A3" s="531" t="inlineStr">
        <is>
          <t>7. 특성화고등학교(국 · 공립)</t>
        </is>
      </c>
    </row>
    <row r="4" ht="25.15" customFormat="1" customHeight="1" s="234">
      <c r="A4" s="531" t="inlineStr">
        <is>
          <t>7. Specialized High School (National · Public)</t>
        </is>
      </c>
    </row>
    <row r="5" ht="15" customHeight="1" thickBot="1">
      <c r="A5" s="893" t="inlineStr">
        <is>
          <t>단위 : 개, 명, 천㎡</t>
        </is>
      </c>
      <c r="B5" s="231" t="n"/>
      <c r="C5" s="231" t="n"/>
      <c r="D5" s="231" t="n"/>
      <c r="E5" s="231" t="n"/>
      <c r="F5" s="231" t="n"/>
      <c r="G5" s="231" t="n"/>
      <c r="H5" s="231" t="n"/>
      <c r="I5" s="231" t="n"/>
      <c r="J5" s="231" t="n"/>
      <c r="K5" s="231" t="n"/>
      <c r="L5" s="231" t="n"/>
      <c r="M5" s="231" t="n"/>
      <c r="N5" s="231" t="n"/>
      <c r="O5" s="231" t="n"/>
      <c r="P5" s="231" t="n"/>
      <c r="Q5" s="231" t="n"/>
      <c r="R5" s="231" t="n"/>
      <c r="S5" s="231" t="n"/>
      <c r="T5" s="231" t="n"/>
      <c r="V5" s="894" t="inlineStr">
        <is>
          <t>Unit : number, person, thousand ㎡</t>
        </is>
      </c>
    </row>
    <row r="6" ht="39.95" customHeight="1">
      <c r="A6" s="774" t="inlineStr">
        <is>
          <t>연별 및 학교별
Year &amp; School</t>
        </is>
      </c>
      <c r="B6" s="895" t="inlineStr">
        <is>
          <t>학교수
Number of
schools</t>
        </is>
      </c>
      <c r="C6" s="896" t="inlineStr">
        <is>
          <t>학급수
Number of
schools</t>
        </is>
      </c>
      <c r="D6" s="897" t="inlineStr">
        <is>
          <t>학생수 Students</t>
        </is>
      </c>
      <c r="E6" s="881" t="n"/>
      <c r="F6" s="882" t="n"/>
      <c r="G6" s="898" t="inlineStr">
        <is>
          <t>교원수 Teachers</t>
        </is>
      </c>
      <c r="H6" s="881" t="n"/>
      <c r="I6" s="882" t="n"/>
      <c r="J6" s="896" t="inlineStr">
        <is>
          <t>직원수 Clerical Staffs</t>
        </is>
      </c>
      <c r="K6" s="881" t="n"/>
      <c r="L6" s="882" t="n"/>
      <c r="M6" s="899" t="inlineStr">
        <is>
          <t>입학자 수
Entrants</t>
        </is>
      </c>
      <c r="N6" s="881" t="n"/>
      <c r="O6" s="882" t="n"/>
      <c r="P6" s="896" t="inlineStr">
        <is>
          <t>졸업자 수
Graduates</t>
        </is>
      </c>
      <c r="Q6" s="881" t="n"/>
      <c r="R6" s="882" t="n"/>
      <c r="S6" s="896" t="inlineStr">
        <is>
          <t>교지면적
Area of school sites</t>
        </is>
      </c>
      <c r="T6" s="896" t="inlineStr">
        <is>
          <t>건물면적
Area of school buildings</t>
        </is>
      </c>
      <c r="U6" s="900" t="inlineStr">
        <is>
          <t>교실수
Classrooms</t>
        </is>
      </c>
      <c r="V6" s="901" t="inlineStr">
        <is>
          <t>Year &amp; School</t>
        </is>
      </c>
    </row>
    <row r="7" ht="20.1" customHeight="1">
      <c r="A7" s="782" t="n"/>
      <c r="B7" s="840" t="n"/>
      <c r="C7" s="784" t="n"/>
      <c r="D7" s="555" t="n"/>
      <c r="E7" s="537" t="inlineStr">
        <is>
          <t>남
Male</t>
        </is>
      </c>
      <c r="F7" s="537" t="inlineStr">
        <is>
          <t>여
Female</t>
        </is>
      </c>
      <c r="G7" s="550" t="n"/>
      <c r="H7" s="535" t="inlineStr">
        <is>
          <t>남
Male</t>
        </is>
      </c>
      <c r="I7" s="537" t="inlineStr">
        <is>
          <t>여
Female</t>
        </is>
      </c>
      <c r="J7" s="555" t="n"/>
      <c r="K7" s="537" t="inlineStr">
        <is>
          <t>남
Male</t>
        </is>
      </c>
      <c r="L7" s="537" t="inlineStr">
        <is>
          <t>여
Female</t>
        </is>
      </c>
      <c r="M7" s="550" t="n"/>
      <c r="N7" s="535" t="inlineStr">
        <is>
          <t>남
Male</t>
        </is>
      </c>
      <c r="O7" s="537" t="inlineStr">
        <is>
          <t>여
Female</t>
        </is>
      </c>
      <c r="P7" s="555" t="n"/>
      <c r="Q7" s="537" t="inlineStr">
        <is>
          <t>남
Male</t>
        </is>
      </c>
      <c r="R7" s="537" t="inlineStr">
        <is>
          <t>여
Female</t>
        </is>
      </c>
      <c r="S7" s="784" t="n"/>
      <c r="T7" s="784" t="n"/>
      <c r="U7" s="823" t="n"/>
      <c r="V7" s="902" t="n"/>
    </row>
    <row r="8" ht="20.1" customHeight="1">
      <c r="A8" s="782" t="n"/>
      <c r="B8" s="840" t="n"/>
      <c r="C8" s="784" t="n"/>
      <c r="D8" s="784" t="n"/>
      <c r="E8" s="784" t="n"/>
      <c r="F8" s="784" t="n"/>
      <c r="G8" s="785" t="n"/>
      <c r="H8" s="785" t="n"/>
      <c r="I8" s="784" t="n"/>
      <c r="J8" s="784" t="n"/>
      <c r="K8" s="784" t="n"/>
      <c r="L8" s="784" t="n"/>
      <c r="M8" s="785" t="n"/>
      <c r="N8" s="785" t="n"/>
      <c r="O8" s="784" t="n"/>
      <c r="P8" s="784" t="n"/>
      <c r="Q8" s="784" t="n"/>
      <c r="R8" s="784" t="n"/>
      <c r="S8" s="784" t="n"/>
      <c r="T8" s="784" t="n"/>
      <c r="U8" s="823" t="n"/>
      <c r="V8" s="902" t="n"/>
    </row>
    <row r="9" ht="20.1" customHeight="1">
      <c r="A9" s="788" t="n"/>
      <c r="B9" s="842" t="n"/>
      <c r="C9" s="790" t="n"/>
      <c r="D9" s="790" t="n"/>
      <c r="E9" s="790" t="n"/>
      <c r="F9" s="790" t="n"/>
      <c r="G9" s="822" t="n"/>
      <c r="H9" s="822" t="n"/>
      <c r="I9" s="790" t="n"/>
      <c r="J9" s="790" t="n"/>
      <c r="K9" s="790" t="n"/>
      <c r="L9" s="790" t="n"/>
      <c r="M9" s="822" t="n"/>
      <c r="N9" s="822" t="n"/>
      <c r="O9" s="790" t="n"/>
      <c r="P9" s="790" t="n"/>
      <c r="Q9" s="790" t="n"/>
      <c r="R9" s="790" t="n"/>
      <c r="S9" s="790" t="n"/>
      <c r="T9" s="790" t="n"/>
      <c r="U9" s="825" t="n"/>
      <c r="V9" s="903" t="n"/>
    </row>
    <row r="10" ht="33" customHeight="1">
      <c r="A10" s="49" t="n">
        <v>2021</v>
      </c>
      <c r="B10" s="887" t="n">
        <v>1</v>
      </c>
      <c r="C10" s="887" t="n">
        <v>8</v>
      </c>
      <c r="D10" s="887" t="n">
        <v>119</v>
      </c>
      <c r="E10" s="887" t="n">
        <v>73</v>
      </c>
      <c r="F10" s="887" t="n">
        <v>46</v>
      </c>
      <c r="G10" s="904" t="n">
        <v>21</v>
      </c>
      <c r="H10" s="904" t="n">
        <v>6</v>
      </c>
      <c r="I10" s="905" t="n">
        <v>15</v>
      </c>
      <c r="J10" s="888" t="n">
        <v>7</v>
      </c>
      <c r="K10" s="888" t="n">
        <v>2</v>
      </c>
      <c r="L10" s="887" t="n">
        <v>5</v>
      </c>
      <c r="M10" s="904" t="n">
        <v>38</v>
      </c>
      <c r="N10" s="904" t="n"/>
      <c r="O10" s="905" t="n"/>
      <c r="P10" s="888" t="n">
        <v>46</v>
      </c>
      <c r="Q10" s="888" t="n"/>
      <c r="R10" s="887" t="n"/>
      <c r="S10" s="887" t="n">
        <v>31</v>
      </c>
      <c r="T10" s="887" t="n">
        <v>10</v>
      </c>
      <c r="U10" s="887" t="n">
        <v>22</v>
      </c>
      <c r="V10" s="111" t="n">
        <v>2021</v>
      </c>
    </row>
    <row r="11" ht="33" customHeight="1">
      <c r="A11" s="49" t="n">
        <v>2022</v>
      </c>
      <c r="B11" s="887" t="n">
        <v>1</v>
      </c>
      <c r="C11" s="887" t="n">
        <v>8</v>
      </c>
      <c r="D11" s="887" t="n">
        <v>112</v>
      </c>
      <c r="E11" s="887" t="n">
        <v>74</v>
      </c>
      <c r="F11" s="887" t="n">
        <v>38</v>
      </c>
      <c r="G11" s="904" t="n">
        <v>20</v>
      </c>
      <c r="H11" s="904" t="n">
        <v>6</v>
      </c>
      <c r="I11" s="905" t="n">
        <v>14</v>
      </c>
      <c r="J11" s="888" t="n">
        <v>4</v>
      </c>
      <c r="K11" s="888" t="n">
        <v>0</v>
      </c>
      <c r="L11" s="887" t="n">
        <v>4</v>
      </c>
      <c r="M11" s="904" t="n">
        <v>35</v>
      </c>
      <c r="N11" s="904" t="n">
        <v>23</v>
      </c>
      <c r="O11" s="905" t="n">
        <v>12</v>
      </c>
      <c r="P11" s="888" t="n">
        <v>45</v>
      </c>
      <c r="Q11" s="888" t="n">
        <v>23</v>
      </c>
      <c r="R11" s="887" t="n">
        <v>22</v>
      </c>
      <c r="S11" s="887" t="n">
        <v>33</v>
      </c>
      <c r="T11" s="887" t="n">
        <v>10</v>
      </c>
      <c r="U11" s="887" t="n">
        <v>22</v>
      </c>
      <c r="V11" s="111" t="n">
        <v>2022</v>
      </c>
    </row>
    <row r="12" ht="33" customHeight="1">
      <c r="A12" s="49" t="n">
        <v>2023</v>
      </c>
      <c r="B12" s="887" t="n">
        <v>1</v>
      </c>
      <c r="C12" s="887" t="n">
        <v>8</v>
      </c>
      <c r="D12" s="887" t="n">
        <v>118</v>
      </c>
      <c r="E12" s="887" t="n">
        <v>68</v>
      </c>
      <c r="F12" s="887" t="n">
        <v>50</v>
      </c>
      <c r="G12" s="904" t="n">
        <v>19</v>
      </c>
      <c r="H12" s="904" t="n">
        <v>7</v>
      </c>
      <c r="I12" s="905" t="n">
        <v>12</v>
      </c>
      <c r="J12" s="888" t="n">
        <v>13</v>
      </c>
      <c r="K12" s="888" t="n">
        <v>2</v>
      </c>
      <c r="L12" s="887" t="n">
        <v>11</v>
      </c>
      <c r="M12" s="904" t="n">
        <v>46</v>
      </c>
      <c r="N12" s="904" t="n">
        <v>24</v>
      </c>
      <c r="O12" s="905" t="n">
        <v>22</v>
      </c>
      <c r="P12" s="888" t="n">
        <v>35</v>
      </c>
      <c r="Q12" s="888" t="n">
        <v>25</v>
      </c>
      <c r="R12" s="887" t="n">
        <v>10</v>
      </c>
      <c r="S12" s="887" t="n">
        <v>25</v>
      </c>
      <c r="T12" s="887" t="n">
        <v>8</v>
      </c>
      <c r="U12" s="887" t="n">
        <v>22</v>
      </c>
      <c r="V12" s="111" t="n">
        <v>2023</v>
      </c>
    </row>
    <row r="13" ht="33" customHeight="1">
      <c r="A13" s="49" t="n">
        <v>2024</v>
      </c>
      <c r="B13" s="887" t="n">
        <v>1</v>
      </c>
      <c r="C13" s="887" t="n">
        <v>7</v>
      </c>
      <c r="D13" s="887" t="n">
        <v>124</v>
      </c>
      <c r="E13" s="887" t="n">
        <v>66</v>
      </c>
      <c r="F13" s="887" t="n">
        <v>58</v>
      </c>
      <c r="G13" s="904" t="n">
        <v>18</v>
      </c>
      <c r="H13" s="904" t="n">
        <v>6</v>
      </c>
      <c r="I13" s="905" t="n">
        <v>12</v>
      </c>
      <c r="J13" s="888" t="n">
        <v>13</v>
      </c>
      <c r="K13" s="888" t="n">
        <v>2</v>
      </c>
      <c r="L13" s="887" t="n">
        <v>11</v>
      </c>
      <c r="M13" s="904" t="n">
        <v>45</v>
      </c>
      <c r="N13" s="904" t="n">
        <v>22</v>
      </c>
      <c r="O13" s="905" t="n">
        <v>23</v>
      </c>
      <c r="P13" s="888" t="n">
        <v>36</v>
      </c>
      <c r="Q13" s="888" t="n">
        <v>22</v>
      </c>
      <c r="R13" s="887" t="n">
        <v>14</v>
      </c>
      <c r="S13" s="887" t="n">
        <v>25</v>
      </c>
      <c r="T13" s="887" t="n">
        <v>8</v>
      </c>
      <c r="U13" s="887" t="n">
        <v>22</v>
      </c>
      <c r="V13" s="111" t="n">
        <v>2024</v>
      </c>
    </row>
    <row r="14" ht="33" customFormat="1" customHeight="1" s="13">
      <c r="A14" s="44" t="n">
        <v>2025</v>
      </c>
      <c r="B14" s="890">
        <f>SUM(B16:B16)</f>
        <v/>
      </c>
      <c r="C14" s="890">
        <f>SUM(C16:C16)</f>
        <v/>
      </c>
      <c r="D14" s="890">
        <f>SUM(E14:F14)</f>
        <v/>
      </c>
      <c r="E14" s="890">
        <f>SUM(E16:E16)</f>
        <v/>
      </c>
      <c r="F14" s="890">
        <f>SUM(F16:F16)</f>
        <v/>
      </c>
      <c r="G14" s="906">
        <f>SUM(G16:G16)</f>
        <v/>
      </c>
      <c r="H14" s="906">
        <f>SUM(H16:H16)</f>
        <v/>
      </c>
      <c r="I14" s="907">
        <f>SUM(I16:I16)</f>
        <v/>
      </c>
      <c r="J14" s="891">
        <f>SUM(J16:J16)</f>
        <v/>
      </c>
      <c r="K14" s="891">
        <f>SUM(K16:K16)</f>
        <v/>
      </c>
      <c r="L14" s="890">
        <f>SUM(L16:L16)</f>
        <v/>
      </c>
      <c r="M14" s="906">
        <f>SUM(M16:M16)</f>
        <v/>
      </c>
      <c r="N14" s="906">
        <f>SUM(N16:N16)</f>
        <v/>
      </c>
      <c r="O14" s="907">
        <f>SUM(O16:O16)</f>
        <v/>
      </c>
      <c r="P14" s="891">
        <f>SUM(P16:P16)</f>
        <v/>
      </c>
      <c r="Q14" s="891">
        <f>SUM(Q16:Q16)</f>
        <v/>
      </c>
      <c r="R14" s="890">
        <f>SUM(R16:R16)</f>
        <v/>
      </c>
      <c r="S14" s="890">
        <f>SUM(S16:S16)</f>
        <v/>
      </c>
      <c r="T14" s="890">
        <f>SUM(T16:T16)</f>
        <v/>
      </c>
      <c r="U14" s="890">
        <f>SUM(U16:U16)</f>
        <v/>
      </c>
      <c r="V14" s="112" t="n">
        <v>2025</v>
      </c>
    </row>
    <row r="15" ht="33" customHeight="1">
      <c r="A15" s="281" t="n"/>
      <c r="B15" s="886" t="n"/>
      <c r="C15" s="887" t="n"/>
      <c r="D15" s="887" t="n"/>
      <c r="E15" s="887" t="n"/>
      <c r="F15" s="887" t="n"/>
      <c r="G15" s="887" t="n"/>
      <c r="H15" s="887" t="n"/>
      <c r="I15" s="887" t="n"/>
      <c r="J15" s="892" t="n"/>
      <c r="K15" s="892" t="n"/>
      <c r="L15" s="892" t="n"/>
      <c r="M15" s="892" t="n"/>
      <c r="N15" s="892" t="n"/>
      <c r="O15" s="892" t="n"/>
      <c r="P15" s="892" t="n"/>
      <c r="Q15" s="892" t="n"/>
      <c r="R15" s="892" t="n"/>
      <c r="S15" s="892" t="n"/>
      <c r="T15" s="887" t="n"/>
      <c r="U15" s="887" t="n"/>
      <c r="V15" s="908" t="n"/>
    </row>
    <row r="16" ht="33" customHeight="1" thickBot="1">
      <c r="A16" s="281" t="inlineStr">
        <is>
          <t>한국조리명장고등학교</t>
        </is>
      </c>
      <c r="B16" s="879" t="n">
        <v>1</v>
      </c>
      <c r="C16" s="870" t="n">
        <v>7</v>
      </c>
      <c r="D16" s="871">
        <f>SUM(E16:F16)</f>
        <v/>
      </c>
      <c r="E16" s="870" t="n">
        <v>72</v>
      </c>
      <c r="F16" s="870" t="n">
        <v>57</v>
      </c>
      <c r="G16" s="871">
        <f>SUM(H16:I16)</f>
        <v/>
      </c>
      <c r="H16" s="870" t="n">
        <v>7</v>
      </c>
      <c r="I16" s="870" t="n">
        <v>11</v>
      </c>
      <c r="J16" s="871">
        <f>SUM(K16:L16)</f>
        <v/>
      </c>
      <c r="K16" s="870" t="n">
        <v>1</v>
      </c>
      <c r="L16" s="870" t="n">
        <v>13</v>
      </c>
      <c r="M16" s="871">
        <f>SUM(N16:O16)</f>
        <v/>
      </c>
      <c r="N16" s="870" t="n">
        <v>33</v>
      </c>
      <c r="O16" s="870" t="n">
        <v>14</v>
      </c>
      <c r="P16" s="871">
        <f>SUM(Q16:R16)</f>
        <v/>
      </c>
      <c r="Q16" s="870" t="n">
        <v>21</v>
      </c>
      <c r="R16" s="870" t="n">
        <v>13</v>
      </c>
      <c r="S16" s="870" t="n">
        <v>25</v>
      </c>
      <c r="T16" s="870" t="n">
        <v>8</v>
      </c>
      <c r="U16" s="870" t="n">
        <v>22</v>
      </c>
      <c r="V16" s="282" t="inlineStr">
        <is>
          <t>Korea Culinary Master High School</t>
        </is>
      </c>
    </row>
    <row r="17" ht="15" customHeight="1">
      <c r="A17" s="558" t="inlineStr">
        <is>
          <t>자료 : 고령고등학교</t>
        </is>
      </c>
      <c r="B17" s="817" t="n"/>
      <c r="C17" s="817" t="n"/>
      <c r="D17" s="817" t="n"/>
      <c r="E17" s="817" t="n"/>
      <c r="F17" s="817" t="n"/>
      <c r="G17" s="817" t="n"/>
      <c r="H17" s="817" t="n"/>
      <c r="I17" s="817" t="n"/>
      <c r="J17" s="874" t="n"/>
      <c r="K17" s="874" t="n"/>
      <c r="L17" s="874" t="n"/>
      <c r="M17" s="874" t="n"/>
      <c r="N17" s="874" t="n"/>
      <c r="O17" s="874" t="n"/>
      <c r="P17" s="874" t="n"/>
      <c r="Q17" s="874" t="n"/>
      <c r="R17" s="874" t="n"/>
      <c r="S17" s="490" t="n"/>
      <c r="T17" s="817" t="n"/>
      <c r="U17" s="817" t="n"/>
    </row>
    <row r="18" ht="15" customFormat="1" customHeight="1" s="123">
      <c r="A18" s="122" t="inlineStr">
        <is>
          <t>주 : 2025. 4. 1 현재 기준, 교지는 대지와 체육장의 합계</t>
        </is>
      </c>
      <c r="B18" s="122" t="n"/>
      <c r="C18" s="122" t="n"/>
      <c r="D18" s="122" t="n"/>
      <c r="E18" s="122" t="n"/>
      <c r="F18" s="122" t="n"/>
      <c r="G18" s="122" t="n"/>
      <c r="H18" s="122" t="n"/>
      <c r="I18" s="122" t="n"/>
      <c r="J18" s="122" t="n"/>
      <c r="K18" s="122" t="n"/>
      <c r="L18" s="122" t="n"/>
      <c r="M18" s="122" t="n"/>
      <c r="N18" s="122" t="n"/>
      <c r="O18" s="122" t="n"/>
      <c r="P18" s="122" t="n"/>
      <c r="Q18" s="122" t="n"/>
      <c r="R18" s="122" t="n"/>
      <c r="S18" s="122" t="n"/>
      <c r="T18" s="122" t="n"/>
      <c r="V18" s="122" t="n"/>
    </row>
    <row r="19" ht="15" customHeight="1">
      <c r="A19" s="123" t="inlineStr">
        <is>
          <t>주 : 교실수는 일반교실, 교과교실, 특별교실, 수준별교실, 기타의 합계</t>
        </is>
      </c>
      <c r="C19" s="123" t="n"/>
      <c r="G19" s="123" t="n"/>
      <c r="J19" s="123" t="n"/>
      <c r="M19" s="123" t="n"/>
      <c r="P19" s="123" t="n"/>
      <c r="S19" s="229" t="n"/>
      <c r="T19" s="229" t="n"/>
      <c r="U19" s="123" t="n"/>
    </row>
    <row r="20" ht="15" customHeight="1">
      <c r="A20" s="123" t="inlineStr">
        <is>
          <t>※ 『 전문계고등학교(사립)』,『전문대학』은 해당자료가 없으므로 수록하지 않음</t>
        </is>
      </c>
    </row>
    <row r="21" ht="15" customHeight="1">
      <c r="A21" s="123" t="inlineStr">
        <is>
          <t>2019년 부터 항목명 수정, 영문명 수정, 2021년부터 항목명 삭제 및 추가(졸업자, 입학자 수 하위 남녀)</t>
        </is>
      </c>
    </row>
  </sheetData>
  <mergeCells count="31">
    <mergeCell ref="J6:L6"/>
    <mergeCell ref="G6:I6"/>
    <mergeCell ref="H7:H9"/>
    <mergeCell ref="J7:J9"/>
    <mergeCell ref="P7:P9"/>
    <mergeCell ref="U6:U9"/>
    <mergeCell ref="M6:O6"/>
    <mergeCell ref="A4:V4"/>
    <mergeCell ref="E7:E9"/>
    <mergeCell ref="K7:K9"/>
    <mergeCell ref="O7:O9"/>
    <mergeCell ref="A6:A9"/>
    <mergeCell ref="Q7:Q9"/>
    <mergeCell ref="A17:I17"/>
    <mergeCell ref="V6:V9"/>
    <mergeCell ref="N7:N9"/>
    <mergeCell ref="F7:F9"/>
    <mergeCell ref="L7:L9"/>
    <mergeCell ref="S6:S9"/>
    <mergeCell ref="B6:B9"/>
    <mergeCell ref="R7:R9"/>
    <mergeCell ref="T6:T9"/>
    <mergeCell ref="A3:V3"/>
    <mergeCell ref="G7:G9"/>
    <mergeCell ref="I7:I9"/>
    <mergeCell ref="M7:M9"/>
    <mergeCell ref="D7:D9"/>
    <mergeCell ref="S17:U17"/>
    <mergeCell ref="D6:F6"/>
    <mergeCell ref="C6:C9"/>
    <mergeCell ref="P6:R6"/>
  </mergeCells>
  <pageMargins left="0.68" right="0.6" top="0.9055118110236221" bottom="0.5905511811023623" header="0.5118110236220472" footer="0.3149606299212598"/>
  <pageSetup orientation="portrait" paperSize="9" scale="44"/>
  <headerFooter alignWithMargins="0">
    <oddHeader/>
    <oddFooter>&amp;C&amp;P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AD17"/>
  <sheetViews>
    <sheetView showGridLines="0" view="pageBreakPreview" zoomScaleNormal="100" zoomScaleSheetLayoutView="100" workbookViewId="0">
      <selection activeCell="H24" sqref="H24"/>
    </sheetView>
  </sheetViews>
  <sheetFormatPr baseColWidth="8" defaultColWidth="8.88671875" defaultRowHeight="12"/>
  <cols>
    <col width="6.77734375" customWidth="1" style="215" min="1" max="1"/>
    <col width="7.77734375" customWidth="1" style="215" min="2" max="4"/>
    <col width="7.44140625" customWidth="1" style="215" min="5" max="13"/>
    <col width="6" customWidth="1" style="215" min="14" max="25"/>
    <col width="5.44140625" customWidth="1" style="215" min="26" max="28"/>
    <col width="8.88671875" customWidth="1" style="215" min="29" max="29"/>
    <col width="6.77734375" customWidth="1" style="215" min="30" max="30"/>
    <col width="8.88671875" customWidth="1" style="215" min="31" max="16384"/>
  </cols>
  <sheetData>
    <row r="1" ht="15" customFormat="1" customHeight="1" s="148">
      <c r="A1" s="148" t="inlineStr">
        <is>
          <t>ⅩⅣ. 교육 및 문화</t>
        </is>
      </c>
      <c r="AD1" s="199" t="inlineStr">
        <is>
          <t>ⅩⅣ. Education and Culture</t>
        </is>
      </c>
    </row>
    <row r="2" ht="15" customFormat="1" customHeight="1" s="148">
      <c r="AD2" s="199" t="n"/>
    </row>
    <row r="3" ht="24.95" customFormat="1" customHeight="1" s="701">
      <c r="A3" s="771" t="inlineStr">
        <is>
          <t>8. 적령아동 취학(입학상황)</t>
        </is>
      </c>
    </row>
    <row r="4" ht="24.95" customFormat="1" customHeight="1" s="701">
      <c r="A4" s="909" t="inlineStr">
        <is>
          <t>8. Admission of Freshmen</t>
        </is>
      </c>
    </row>
    <row r="5" ht="15" customFormat="1" customHeight="1" s="323" thickBot="1">
      <c r="A5" s="772" t="inlineStr">
        <is>
          <t>단위 : 명, %</t>
        </is>
      </c>
      <c r="B5" s="772" t="n"/>
      <c r="C5" s="772" t="n"/>
      <c r="D5" s="772" t="n"/>
      <c r="E5" s="772" t="n"/>
      <c r="F5" s="772" t="n"/>
      <c r="G5" s="772" t="n"/>
      <c r="H5" s="772" t="n"/>
      <c r="I5" s="772" t="n"/>
      <c r="N5" s="644" t="n"/>
      <c r="O5" s="644" t="n"/>
      <c r="P5" s="644" t="n"/>
      <c r="Q5" s="644" t="n"/>
      <c r="R5" s="644" t="n"/>
      <c r="S5" s="644" t="n"/>
      <c r="T5" s="644" t="n"/>
      <c r="U5" s="644" t="n"/>
      <c r="V5" s="644" t="n"/>
      <c r="W5" s="644" t="n"/>
      <c r="X5" s="644" t="n"/>
      <c r="Y5" s="644" t="n"/>
      <c r="Z5" s="644" t="n"/>
      <c r="AA5" s="644" t="n"/>
      <c r="AB5" s="644" t="n"/>
      <c r="AD5" s="773" t="inlineStr">
        <is>
          <t>Unit : person, %</t>
        </is>
      </c>
    </row>
    <row r="6" ht="13.5" customFormat="1" customHeight="1" s="148">
      <c r="A6" s="910" t="inlineStr">
        <is>
          <t>연 별
Year</t>
        </is>
      </c>
      <c r="B6" s="781" t="inlineStr">
        <is>
          <t>취학대상자
Children</t>
        </is>
      </c>
      <c r="C6" s="817" t="n"/>
      <c r="D6" s="817" t="n"/>
      <c r="E6" s="817" t="n"/>
      <c r="F6" s="817" t="n"/>
      <c r="G6" s="817" t="n"/>
      <c r="H6" s="817" t="n"/>
      <c r="I6" s="817" t="n"/>
      <c r="J6" s="817" t="n"/>
      <c r="K6" s="817" t="n"/>
      <c r="L6" s="817" t="n"/>
      <c r="M6" s="817" t="n"/>
      <c r="N6" s="911" t="inlineStr">
        <is>
          <t>취학자
Enrollments</t>
        </is>
      </c>
      <c r="O6" s="817" t="n"/>
      <c r="P6" s="817" t="n"/>
      <c r="Q6" s="817" t="n"/>
      <c r="R6" s="817" t="n"/>
      <c r="S6" s="817" t="n"/>
      <c r="T6" s="817" t="n"/>
      <c r="U6" s="817" t="n"/>
      <c r="V6" s="817" t="n"/>
      <c r="W6" s="817" t="n"/>
      <c r="X6" s="817" t="n"/>
      <c r="Y6" s="817" t="n"/>
      <c r="Z6" s="817" t="n"/>
      <c r="AA6" s="817" t="n"/>
      <c r="AB6" s="817" t="n"/>
      <c r="AC6" s="912" t="inlineStr">
        <is>
          <t>취학률
Percentage of enrollment</t>
        </is>
      </c>
      <c r="AD6" s="910" t="inlineStr">
        <is>
          <t>Year</t>
        </is>
      </c>
    </row>
    <row r="7" ht="13.5" customFormat="1" customHeight="1" s="148">
      <c r="B7" s="793" t="n"/>
      <c r="C7" s="821" t="n"/>
      <c r="D7" s="821" t="n"/>
      <c r="E7" s="821" t="n"/>
      <c r="F7" s="821" t="n"/>
      <c r="G7" s="821" t="n"/>
      <c r="H7" s="821" t="n"/>
      <c r="I7" s="821" t="n"/>
      <c r="J7" s="821" t="n"/>
      <c r="K7" s="821" t="n"/>
      <c r="L7" s="821" t="n"/>
      <c r="M7" s="821" t="n"/>
      <c r="N7" s="793" t="n"/>
      <c r="O7" s="821" t="n"/>
      <c r="P7" s="821" t="n"/>
      <c r="Q7" s="821" t="n"/>
      <c r="R7" s="821" t="n"/>
      <c r="S7" s="821" t="n"/>
      <c r="T7" s="821" t="n"/>
      <c r="U7" s="821" t="n"/>
      <c r="V7" s="821" t="n"/>
      <c r="W7" s="821" t="n"/>
      <c r="X7" s="821" t="n"/>
      <c r="Y7" s="821" t="n"/>
      <c r="Z7" s="821" t="n"/>
      <c r="AA7" s="821" t="n"/>
      <c r="AB7" s="821" t="n"/>
      <c r="AC7" s="841" t="n"/>
    </row>
    <row r="8" ht="36.75" customFormat="1" customHeight="1" s="148">
      <c r="B8" s="913" t="inlineStr">
        <is>
          <t>계
total</t>
        </is>
      </c>
      <c r="C8" s="914" t="n"/>
      <c r="D8" s="915" t="n"/>
      <c r="E8" s="916" t="inlineStr">
        <is>
          <t>적령아동
Children of Schooling Age</t>
        </is>
      </c>
      <c r="F8" s="917" t="n"/>
      <c r="G8" s="918" t="n"/>
      <c r="H8" s="916" t="inlineStr">
        <is>
          <t>유예 및 과령아
Children over
schooling age</t>
        </is>
      </c>
      <c r="I8" s="917" t="n"/>
      <c r="J8" s="918" t="n"/>
      <c r="K8" s="919" t="inlineStr">
        <is>
          <t>조기입학 신청자
Applicant for earlier entrants</t>
        </is>
      </c>
      <c r="L8" s="917" t="n"/>
      <c r="M8" s="917" t="n"/>
      <c r="N8" s="920" t="inlineStr">
        <is>
          <t>계
total</t>
        </is>
      </c>
      <c r="O8" s="821" t="n"/>
      <c r="P8" s="822" t="n"/>
      <c r="Q8" s="921" t="inlineStr">
        <is>
          <t>적령아동
Children of schooling age</t>
        </is>
      </c>
      <c r="S8" s="785" t="n"/>
      <c r="T8" s="916" t="inlineStr">
        <is>
          <t>유예 및 과령아
Children over
schooling age</t>
        </is>
      </c>
      <c r="U8" s="917" t="n"/>
      <c r="V8" s="918" t="n"/>
      <c r="W8" s="916" t="inlineStr">
        <is>
          <t>조기입학 신청자
Apllicant for earlier 
entrants</t>
        </is>
      </c>
      <c r="X8" s="917" t="n"/>
      <c r="Y8" s="918" t="n"/>
      <c r="Z8" s="921" t="inlineStr">
        <is>
          <t>기타
others</t>
        </is>
      </c>
      <c r="AB8" s="785" t="n"/>
      <c r="AC8" s="841" t="n"/>
    </row>
    <row r="9" ht="30" customFormat="1" customHeight="1" s="148">
      <c r="A9" s="922" t="n"/>
      <c r="B9" s="923" t="n"/>
      <c r="C9" s="787" t="inlineStr">
        <is>
          <t>남
Maie</t>
        </is>
      </c>
      <c r="D9" s="787" t="inlineStr">
        <is>
          <t>여
Female</t>
        </is>
      </c>
      <c r="E9" s="924" t="n"/>
      <c r="F9" s="787" t="inlineStr">
        <is>
          <t>남
Maie</t>
        </is>
      </c>
      <c r="G9" s="787" t="inlineStr">
        <is>
          <t>여
Female</t>
        </is>
      </c>
      <c r="H9" s="924" t="n"/>
      <c r="I9" s="787" t="inlineStr">
        <is>
          <t>남
Maie</t>
        </is>
      </c>
      <c r="J9" s="787" t="inlineStr">
        <is>
          <t>여
Female</t>
        </is>
      </c>
      <c r="K9" s="924" t="n"/>
      <c r="L9" s="787" t="inlineStr">
        <is>
          <t>남
Maie</t>
        </is>
      </c>
      <c r="M9" s="925" t="inlineStr">
        <is>
          <t>여
Female</t>
        </is>
      </c>
      <c r="N9" s="926" t="n"/>
      <c r="O9" s="927" t="inlineStr">
        <is>
          <t>남
Maie</t>
        </is>
      </c>
      <c r="P9" s="927" t="inlineStr">
        <is>
          <t>여
Female</t>
        </is>
      </c>
      <c r="Q9" s="928" t="n"/>
      <c r="R9" s="927" t="inlineStr">
        <is>
          <t>남
Maie</t>
        </is>
      </c>
      <c r="S9" s="927" t="inlineStr">
        <is>
          <t>여
Female</t>
        </is>
      </c>
      <c r="T9" s="928" t="n"/>
      <c r="U9" s="927" t="inlineStr">
        <is>
          <t>남
Maie</t>
        </is>
      </c>
      <c r="V9" s="927" t="inlineStr">
        <is>
          <t>여
Female</t>
        </is>
      </c>
      <c r="W9" s="928" t="n"/>
      <c r="X9" s="927" t="inlineStr">
        <is>
          <t>남
Maie</t>
        </is>
      </c>
      <c r="Y9" s="927" t="inlineStr">
        <is>
          <t>여
Female</t>
        </is>
      </c>
      <c r="Z9" s="928" t="n"/>
      <c r="AA9" s="927" t="inlineStr">
        <is>
          <t>남
Maie</t>
        </is>
      </c>
      <c r="AB9" s="927" t="inlineStr">
        <is>
          <t>여
Female</t>
        </is>
      </c>
      <c r="AC9" s="843" t="n"/>
      <c r="AD9" s="922" t="n"/>
    </row>
    <row r="10" ht="50.1" customFormat="1" customHeight="1" s="77">
      <c r="A10" s="277" t="n">
        <v>2021</v>
      </c>
      <c r="B10" s="797" t="n">
        <v>161</v>
      </c>
      <c r="C10" s="798" t="n">
        <v>90</v>
      </c>
      <c r="D10" s="798" t="n">
        <v>71</v>
      </c>
      <c r="E10" s="929" t="n">
        <v>160</v>
      </c>
      <c r="F10" s="929" t="n">
        <v>89</v>
      </c>
      <c r="G10" s="929" t="n">
        <v>71</v>
      </c>
      <c r="H10" s="930" t="n">
        <v>0</v>
      </c>
      <c r="I10" s="930" t="n">
        <v>0</v>
      </c>
      <c r="J10" s="930" t="n">
        <v>0</v>
      </c>
      <c r="K10" s="930" t="n">
        <v>1</v>
      </c>
      <c r="L10" s="930" t="n">
        <v>1</v>
      </c>
      <c r="M10" s="930" t="n">
        <v>0</v>
      </c>
      <c r="N10" s="798" t="n">
        <v>158</v>
      </c>
      <c r="O10" s="798" t="n">
        <v>87</v>
      </c>
      <c r="P10" s="798" t="n">
        <v>71</v>
      </c>
      <c r="Q10" s="930" t="n">
        <v>157</v>
      </c>
      <c r="R10" s="930" t="n">
        <v>86</v>
      </c>
      <c r="S10" s="930" t="n">
        <v>71</v>
      </c>
      <c r="T10" s="930" t="n">
        <v>0</v>
      </c>
      <c r="U10" s="930" t="n">
        <v>0</v>
      </c>
      <c r="V10" s="930" t="n">
        <v>0</v>
      </c>
      <c r="W10" s="930" t="n">
        <v>1</v>
      </c>
      <c r="X10" s="930" t="n">
        <v>1</v>
      </c>
      <c r="Y10" s="930" t="n">
        <v>0</v>
      </c>
      <c r="Z10" s="809" t="n">
        <v>0</v>
      </c>
      <c r="AA10" s="809" t="n">
        <v>0</v>
      </c>
      <c r="AB10" s="809" t="n">
        <v>0</v>
      </c>
      <c r="AC10" s="931" t="n">
        <v>98.13664596273291</v>
      </c>
      <c r="AD10" s="277" t="n">
        <v>2021</v>
      </c>
    </row>
    <row r="11" ht="50.1" customFormat="1" customHeight="1" s="77">
      <c r="A11" s="245" t="n">
        <v>2022</v>
      </c>
      <c r="B11" s="798">
        <f>SUM(C11:D11)</f>
        <v/>
      </c>
      <c r="C11" s="798" t="n">
        <v>77</v>
      </c>
      <c r="D11" s="798" t="n">
        <v>72</v>
      </c>
      <c r="E11" s="929">
        <f>SUM(F11:G11)</f>
        <v/>
      </c>
      <c r="F11" s="929" t="n">
        <v>76</v>
      </c>
      <c r="G11" s="929" t="n">
        <v>72</v>
      </c>
      <c r="H11" s="930">
        <f>SUM(I11:J11)</f>
        <v/>
      </c>
      <c r="I11" s="930" t="n">
        <v>0</v>
      </c>
      <c r="J11" s="930" t="n">
        <v>0</v>
      </c>
      <c r="K11" s="930">
        <f>SUM(L11:M11)</f>
        <v/>
      </c>
      <c r="L11" s="930" t="n">
        <v>1</v>
      </c>
      <c r="M11" s="930" t="n">
        <v>0</v>
      </c>
      <c r="N11" s="798">
        <f>SUM(O11:P11)</f>
        <v/>
      </c>
      <c r="O11" s="798">
        <f>SUM(R11,U11,X11,AA11)</f>
        <v/>
      </c>
      <c r="P11" s="798">
        <f>SUM(S11,V11,Y11,AB11)</f>
        <v/>
      </c>
      <c r="Q11" s="930">
        <f>SUM(R11:S11)</f>
        <v/>
      </c>
      <c r="R11" s="930" t="n">
        <v>73</v>
      </c>
      <c r="S11" s="930" t="n">
        <v>68</v>
      </c>
      <c r="T11" s="930">
        <f>SUM(U11:V11)</f>
        <v/>
      </c>
      <c r="U11" s="930" t="n">
        <v>0</v>
      </c>
      <c r="V11" s="930" t="n">
        <v>0</v>
      </c>
      <c r="W11" s="930">
        <f>SUM(X11:Y11)</f>
        <v/>
      </c>
      <c r="X11" s="930" t="n">
        <v>1</v>
      </c>
      <c r="Y11" s="930" t="n">
        <v>0</v>
      </c>
      <c r="Z11" s="809">
        <f>SUM(AA11:AB11)</f>
        <v/>
      </c>
      <c r="AA11" s="809" t="n">
        <v>0</v>
      </c>
      <c r="AB11" s="809" t="n">
        <v>0</v>
      </c>
      <c r="AC11" s="931">
        <f>N11/B11*100</f>
        <v/>
      </c>
      <c r="AD11" s="277" t="n">
        <v>2022</v>
      </c>
    </row>
    <row r="12" ht="50.1" customFormat="1" customHeight="1" s="77">
      <c r="A12" s="277" t="n">
        <v>2023</v>
      </c>
      <c r="B12" s="797">
        <f>SUM(C12:D12)</f>
        <v/>
      </c>
      <c r="C12" s="798" t="n">
        <v>63</v>
      </c>
      <c r="D12" s="798" t="n">
        <v>58</v>
      </c>
      <c r="E12" s="929">
        <f>SUM(F12:G12)</f>
        <v/>
      </c>
      <c r="F12" s="929" t="n">
        <v>63</v>
      </c>
      <c r="G12" s="929" t="n">
        <v>56</v>
      </c>
      <c r="H12" s="930">
        <f>SUM(I12:J12)</f>
        <v/>
      </c>
      <c r="I12" s="930" t="n">
        <v>0</v>
      </c>
      <c r="J12" s="930" t="n">
        <v>2</v>
      </c>
      <c r="K12" s="930">
        <f>SUM(L12:M12)</f>
        <v/>
      </c>
      <c r="L12" s="930" t="n">
        <v>0</v>
      </c>
      <c r="M12" s="930" t="n">
        <v>0</v>
      </c>
      <c r="N12" s="798">
        <f>SUM(O12:P12)</f>
        <v/>
      </c>
      <c r="O12" s="798">
        <f>SUM(R12,U12,X12,AA12)</f>
        <v/>
      </c>
      <c r="P12" s="798">
        <f>SUM(S12,V12,Y12,AB12)</f>
        <v/>
      </c>
      <c r="Q12" s="930">
        <f>SUM(R12:S12)</f>
        <v/>
      </c>
      <c r="R12" s="930" t="n">
        <v>56</v>
      </c>
      <c r="S12" s="930" t="n">
        <v>54</v>
      </c>
      <c r="T12" s="930">
        <f>SUM(U12:V12)</f>
        <v/>
      </c>
      <c r="U12" s="930" t="n">
        <v>0</v>
      </c>
      <c r="V12" s="930" t="n">
        <v>1</v>
      </c>
      <c r="W12" s="930">
        <f>SUM(X12:Y12)</f>
        <v/>
      </c>
      <c r="X12" s="930" t="n">
        <v>0</v>
      </c>
      <c r="Y12" s="930" t="n">
        <v>0</v>
      </c>
      <c r="Z12" s="809" t="n"/>
      <c r="AA12" s="809" t="n">
        <v>0</v>
      </c>
      <c r="AB12" s="809" t="n">
        <v>0</v>
      </c>
      <c r="AC12" s="931">
        <f>N12/B12*100</f>
        <v/>
      </c>
      <c r="AD12" s="277" t="n">
        <v>2023</v>
      </c>
    </row>
    <row r="13" ht="50.1" customFormat="1" customHeight="1" s="77">
      <c r="A13" s="277" t="n">
        <v>2024</v>
      </c>
      <c r="B13" s="797">
        <f>SUM(C13:D13)</f>
        <v/>
      </c>
      <c r="C13" s="798" t="n">
        <v>59</v>
      </c>
      <c r="D13" s="798" t="n">
        <v>56</v>
      </c>
      <c r="E13" s="929">
        <f>SUM(F13:G13)</f>
        <v/>
      </c>
      <c r="F13" s="929" t="n">
        <v>55</v>
      </c>
      <c r="G13" s="929" t="n">
        <v>54</v>
      </c>
      <c r="H13" s="930">
        <f>SUM(I13:J13)</f>
        <v/>
      </c>
      <c r="I13" s="930" t="n">
        <v>3</v>
      </c>
      <c r="J13" s="930" t="n">
        <v>2</v>
      </c>
      <c r="K13" s="930">
        <f>SUM(L13:M13)</f>
        <v/>
      </c>
      <c r="L13" s="930" t="n">
        <v>1</v>
      </c>
      <c r="M13" s="930" t="n">
        <v>0</v>
      </c>
      <c r="N13" s="798">
        <f>SUM(O13:P13)</f>
        <v/>
      </c>
      <c r="O13" s="798">
        <f>SUM(R13,U13,X13,AA13)</f>
        <v/>
      </c>
      <c r="P13" s="798">
        <f>SUM(S13,V13,Y13,AB13)</f>
        <v/>
      </c>
      <c r="Q13" s="930">
        <f>SUM(R13:S13)</f>
        <v/>
      </c>
      <c r="R13" s="930" t="n">
        <v>55</v>
      </c>
      <c r="S13" s="930" t="n">
        <v>53</v>
      </c>
      <c r="T13" s="930">
        <f>SUM(U13:V13)</f>
        <v/>
      </c>
      <c r="U13" s="930" t="n">
        <v>0</v>
      </c>
      <c r="V13" s="930" t="n">
        <v>1</v>
      </c>
      <c r="W13" s="930">
        <f>SUM(X13:Y13)</f>
        <v/>
      </c>
      <c r="X13" s="930" t="n">
        <v>1</v>
      </c>
      <c r="Y13" s="930" t="n">
        <v>0</v>
      </c>
      <c r="Z13" s="809" t="n"/>
      <c r="AA13" s="809" t="n">
        <v>0</v>
      </c>
      <c r="AB13" s="809" t="n">
        <v>0</v>
      </c>
      <c r="AC13" s="931">
        <f>N13/B13*100</f>
        <v/>
      </c>
      <c r="AD13" s="277" t="n">
        <v>2024</v>
      </c>
    </row>
    <row r="14" ht="50.1" customFormat="1" customHeight="1" s="202" thickBot="1">
      <c r="A14" s="61" t="n">
        <v>2025</v>
      </c>
      <c r="B14" s="932">
        <f>SUM(C14:D14)</f>
        <v/>
      </c>
      <c r="C14" s="933" t="n">
        <v>43</v>
      </c>
      <c r="D14" s="933" t="n">
        <v>53</v>
      </c>
      <c r="E14" s="934">
        <f>SUM(F14:G14)</f>
        <v/>
      </c>
      <c r="F14" s="934" t="n">
        <v>40</v>
      </c>
      <c r="G14" s="934" t="n">
        <v>52</v>
      </c>
      <c r="H14" s="935">
        <f>SUM(I14:J14)</f>
        <v/>
      </c>
      <c r="I14" s="935" t="n">
        <v>3</v>
      </c>
      <c r="J14" s="935" t="n">
        <v>1</v>
      </c>
      <c r="K14" s="935">
        <f>SUM(L14:M14)</f>
        <v/>
      </c>
      <c r="L14" s="935" t="n">
        <v>0</v>
      </c>
      <c r="M14" s="935" t="n">
        <v>0</v>
      </c>
      <c r="N14" s="933">
        <f>SUM(O14:P14)</f>
        <v/>
      </c>
      <c r="O14" s="933" t="n">
        <v>41</v>
      </c>
      <c r="P14" s="933" t="n">
        <v>50</v>
      </c>
      <c r="Q14" s="935">
        <f>SUM(R14:S14)</f>
        <v/>
      </c>
      <c r="R14" s="935" t="n">
        <v>37</v>
      </c>
      <c r="S14" s="935" t="n">
        <v>47</v>
      </c>
      <c r="T14" s="935">
        <f>SUM(U14:V14)</f>
        <v/>
      </c>
      <c r="U14" s="935" t="n">
        <v>0</v>
      </c>
      <c r="V14" s="935" t="n">
        <v>0</v>
      </c>
      <c r="W14" s="935">
        <f>SUM(X14:Y14)</f>
        <v/>
      </c>
      <c r="X14" s="935" t="n">
        <v>0</v>
      </c>
      <c r="Y14" s="935" t="n">
        <v>0</v>
      </c>
      <c r="Z14" s="936" t="n">
        <v>2</v>
      </c>
      <c r="AA14" s="936" t="n">
        <v>2</v>
      </c>
      <c r="AB14" s="936" t="n">
        <v>0</v>
      </c>
      <c r="AC14" s="937">
        <f>N14/B14*100</f>
        <v/>
      </c>
      <c r="AD14" s="61" t="n">
        <v>2025</v>
      </c>
    </row>
    <row r="15" ht="15" customFormat="1" customHeight="1" s="148">
      <c r="A15" s="678" t="inlineStr">
        <is>
          <t>자료 : 경상북도고령교육지원청</t>
        </is>
      </c>
      <c r="B15" s="817" t="n"/>
      <c r="C15" s="817" t="n"/>
      <c r="D15" s="817" t="n"/>
      <c r="E15" s="817" t="n"/>
      <c r="F15" s="817" t="n"/>
      <c r="G15" s="817" t="n"/>
      <c r="H15" s="817" t="n"/>
      <c r="I15" s="817" t="n"/>
      <c r="J15" s="817" t="n"/>
      <c r="K15" s="817" t="n"/>
      <c r="L15" s="817" t="n"/>
      <c r="M15" s="817" t="n"/>
      <c r="N15" s="490" t="inlineStr">
        <is>
          <t>Source : Office of Education, Korean Educational Development Institute</t>
        </is>
      </c>
      <c r="O15" s="817" t="n"/>
      <c r="P15" s="817" t="n"/>
      <c r="Q15" s="817" t="n"/>
      <c r="R15" s="817" t="n"/>
      <c r="S15" s="817" t="n"/>
      <c r="T15" s="817" t="n"/>
      <c r="U15" s="817" t="n"/>
      <c r="V15" s="817" t="n"/>
      <c r="W15" s="817" t="n"/>
      <c r="X15" s="817" t="n"/>
      <c r="Y15" s="817" t="n"/>
      <c r="Z15" s="817" t="n"/>
      <c r="AA15" s="817" t="n"/>
      <c r="AB15" s="817" t="n"/>
      <c r="AC15" s="817" t="n"/>
      <c r="AD15" s="817" t="n"/>
    </row>
    <row r="16" ht="15" customFormat="1" customHeight="1" s="148">
      <c r="A16" s="148" t="inlineStr">
        <is>
          <t xml:space="preserve">주 : 2025. 4. 1 현재 기준임                                                                                                  </t>
        </is>
      </c>
      <c r="B16" s="148" t="n"/>
      <c r="C16" s="148" t="n"/>
      <c r="D16" s="148" t="n"/>
      <c r="E16" s="148" t="n"/>
      <c r="F16" s="148" t="n"/>
      <c r="G16" s="148" t="n"/>
      <c r="H16" s="148" t="n"/>
      <c r="I16" s="148" t="n"/>
      <c r="J16" s="148" t="n"/>
      <c r="K16" s="148" t="n"/>
      <c r="L16" s="148" t="n"/>
      <c r="M16" s="148" t="n"/>
      <c r="AD16" s="148" t="n"/>
    </row>
    <row r="17">
      <c r="A17" s="215" t="n"/>
      <c r="B17" s="215" t="n"/>
      <c r="C17" s="215" t="n"/>
      <c r="D17" s="215" t="n"/>
      <c r="E17" s="215" t="n"/>
      <c r="F17" s="215" t="n"/>
      <c r="G17" s="215" t="n"/>
      <c r="H17" s="215" t="n"/>
      <c r="I17" s="215" t="n"/>
      <c r="J17" s="215" t="n"/>
      <c r="K17" s="215" t="n"/>
      <c r="L17" s="215" t="n"/>
      <c r="M17" s="215" t="n"/>
      <c r="AD17" s="215" t="n"/>
    </row>
  </sheetData>
  <mergeCells count="18">
    <mergeCell ref="K8:M8"/>
    <mergeCell ref="A4:AD4"/>
    <mergeCell ref="N6:AB7"/>
    <mergeCell ref="A3:AD3"/>
    <mergeCell ref="B8:D8"/>
    <mergeCell ref="A6:A9"/>
    <mergeCell ref="T8:V8"/>
    <mergeCell ref="H8:J8"/>
    <mergeCell ref="B6:M7"/>
    <mergeCell ref="E8:G8"/>
    <mergeCell ref="AC6:AC9"/>
    <mergeCell ref="N8:P8"/>
    <mergeCell ref="A15:M15"/>
    <mergeCell ref="Q8:S8"/>
    <mergeCell ref="AD6:AD9"/>
    <mergeCell ref="N15:AD15"/>
    <mergeCell ref="W8:Y8"/>
    <mergeCell ref="Z8:AB8"/>
  </mergeCells>
  <pageMargins left="0.58" right="0.79" top="0.9055118110236221" bottom="0.5905511811023623" header="0.5118110236220472" footer="0.3149606299212598"/>
  <pageSetup orientation="portrait" paperSize="9" scale="37"/>
  <headerFooter alignWithMargins="0">
    <oddHeader/>
    <oddFooter>&amp;C&amp;P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R34"/>
  <sheetViews>
    <sheetView showGridLines="0" view="pageBreakPreview" zoomScaleNormal="100" zoomScaleSheetLayoutView="100" workbookViewId="0">
      <selection activeCell="V11" sqref="V11"/>
    </sheetView>
  </sheetViews>
  <sheetFormatPr baseColWidth="8" defaultColWidth="8.88671875" defaultRowHeight="12"/>
  <cols>
    <col width="6.88671875" customWidth="1" style="215" min="1" max="1"/>
    <col width="5" customWidth="1" style="215" min="2" max="3"/>
    <col width="9.109375" customWidth="1" style="215" min="4" max="4"/>
    <col width="8.44140625" customWidth="1" style="215" min="5" max="5"/>
    <col width="8.6640625" customWidth="1" style="215" min="6" max="7"/>
    <col width="7.88671875" customWidth="1" style="215" min="8" max="8"/>
    <col width="7.109375" customWidth="1" style="215" min="9" max="9"/>
    <col width="5.88671875" customWidth="1" style="215" min="10" max="10"/>
    <col width="8" customWidth="1" style="215" min="11" max="11"/>
    <col width="6.88671875" customWidth="1" style="215" min="12" max="12"/>
    <col width="7.77734375" customWidth="1" style="215" min="13" max="14"/>
    <col width="7.21875" customWidth="1" style="215" min="15" max="15"/>
    <col width="7.77734375" customWidth="1" style="215" min="16" max="16"/>
    <col width="9" customWidth="1" style="215" min="17" max="17"/>
    <col width="10.33203125" customWidth="1" style="215" min="18" max="18"/>
    <col width="8.88671875" customWidth="1" style="215" min="19" max="16384"/>
  </cols>
  <sheetData>
    <row r="1" ht="15" customFormat="1" customHeight="1" s="148">
      <c r="A1" s="148" t="inlineStr">
        <is>
          <t>ⅩⅣ. 교육 및 문화</t>
        </is>
      </c>
      <c r="R1" s="209" t="inlineStr">
        <is>
          <t>ⅩⅣ. Education and Culture</t>
        </is>
      </c>
    </row>
    <row r="2" ht="15" customFormat="1" customHeight="1" s="148">
      <c r="A2" s="148" t="n"/>
      <c r="R2" s="209" t="n"/>
    </row>
    <row r="3" ht="25.15" customFormat="1" customHeight="1" s="584">
      <c r="A3" s="584" t="inlineStr">
        <is>
          <t>9. 사설학원</t>
        </is>
      </c>
    </row>
    <row r="4" ht="25.15" customFormat="1" customHeight="1" s="584">
      <c r="A4" s="584" t="inlineStr">
        <is>
          <t>9. Private Institutes</t>
        </is>
      </c>
    </row>
    <row r="5" ht="15" customFormat="1" customHeight="1" s="323" thickBot="1">
      <c r="A5" s="323" t="inlineStr">
        <is>
          <t>단위 : 개, 명</t>
        </is>
      </c>
      <c r="R5" s="191" t="inlineStr">
        <is>
          <t>Unit : number, person</t>
        </is>
      </c>
    </row>
    <row r="6" ht="18" customFormat="1" customHeight="1" s="323">
      <c r="A6" s="938" t="inlineStr">
        <is>
          <t>연별 및
읍면별</t>
        </is>
      </c>
      <c r="B6" s="939" t="inlineStr">
        <is>
          <t>학원수</t>
        </is>
      </c>
      <c r="C6" s="817" t="n"/>
      <c r="D6" s="817" t="n"/>
      <c r="E6" s="817" t="n"/>
      <c r="F6" s="817" t="n"/>
      <c r="G6" s="817" t="n"/>
      <c r="H6" s="817" t="n"/>
      <c r="I6" s="817" t="n"/>
      <c r="J6" s="817" t="n"/>
      <c r="K6" s="817" t="n"/>
      <c r="L6" s="817" t="n"/>
      <c r="M6" s="817" t="n"/>
      <c r="N6" s="817" t="n"/>
      <c r="O6" s="818" t="n"/>
      <c r="P6" s="940" t="inlineStr">
        <is>
          <t>일시수용
능력인원
T.O</t>
        </is>
      </c>
      <c r="Q6" s="941" t="inlineStr">
        <is>
          <t>교수학습공간
Class rooms</t>
        </is>
      </c>
      <c r="R6" s="942" t="inlineStr">
        <is>
          <t>Year &amp; Eup, 
Myeon</t>
        </is>
      </c>
    </row>
    <row r="7" ht="17.25" customFormat="1" customHeight="1" s="148">
      <c r="A7" s="782" t="n"/>
      <c r="B7" s="943" t="inlineStr">
        <is>
          <t>Number of institutions</t>
        </is>
      </c>
      <c r="O7" s="785" t="n"/>
      <c r="P7" s="784" t="n"/>
      <c r="Q7" s="841" t="n"/>
      <c r="R7" s="783" t="n"/>
    </row>
    <row r="8" ht="26.25" customFormat="1" customHeight="1" s="148">
      <c r="A8" s="782" t="n"/>
      <c r="B8" s="588" t="n"/>
      <c r="C8" s="944" t="inlineStr">
        <is>
          <t>학교교과 교습학원 
School curriculum education and training institute</t>
        </is>
      </c>
      <c r="D8" s="917" t="n"/>
      <c r="E8" s="917" t="n"/>
      <c r="F8" s="917" t="n"/>
      <c r="G8" s="917" t="n"/>
      <c r="H8" s="917" t="n"/>
      <c r="I8" s="918" t="n"/>
      <c r="J8" s="642" t="inlineStr">
        <is>
          <t>평생직업 교육학원
Lifelong vocational education and training institutes</t>
        </is>
      </c>
      <c r="K8" s="914" t="n"/>
      <c r="L8" s="914" t="n"/>
      <c r="M8" s="914" t="n"/>
      <c r="N8" s="914" t="n"/>
      <c r="O8" s="915" t="n"/>
      <c r="P8" s="784" t="n"/>
      <c r="Q8" s="841" t="n"/>
      <c r="R8" s="783" t="n"/>
    </row>
    <row r="9" ht="99" customFormat="1" customHeight="1" s="148">
      <c r="A9" s="945" t="n"/>
      <c r="B9" s="605" t="n"/>
      <c r="C9" s="131" t="inlineStr">
        <is>
          <t>소계
Sub-total</t>
        </is>
      </c>
      <c r="D9" s="132" t="inlineStr">
        <is>
          <t>입시검정
및보습
Entrance Exam Certification ＆Supplementary Courses</t>
        </is>
      </c>
      <c r="E9" s="131" t="inlineStr">
        <is>
          <t>국제화
International practical affairs</t>
        </is>
      </c>
      <c r="F9" s="131" t="inlineStr">
        <is>
          <t>예능
Arts</t>
        </is>
      </c>
      <c r="G9" s="131" t="inlineStr">
        <is>
          <t>특수교육
Special ducation</t>
        </is>
      </c>
      <c r="H9" s="133" t="inlineStr">
        <is>
          <t>종합
Synthesis</t>
        </is>
      </c>
      <c r="I9" s="131" t="inlineStr">
        <is>
          <t>기타
Others</t>
        </is>
      </c>
      <c r="J9" s="131" t="inlineStr">
        <is>
          <t>소계
Sub-total</t>
        </is>
      </c>
      <c r="K9" s="131" t="inlineStr">
        <is>
          <t>직업기술
Occupational skills</t>
        </is>
      </c>
      <c r="L9" s="131" t="inlineStr">
        <is>
          <t>국제화
International Practical Affairs</t>
        </is>
      </c>
      <c r="M9" s="131" t="inlineStr">
        <is>
          <t>인문사회
Humanities &amp; Social Sciences</t>
        </is>
      </c>
      <c r="N9" s="131" t="inlineStr">
        <is>
          <t>기예
Arts</t>
        </is>
      </c>
      <c r="O9" s="133" t="inlineStr">
        <is>
          <t>종합
Synthesis</t>
        </is>
      </c>
      <c r="P9" s="791" t="n"/>
      <c r="Q9" s="843" t="n"/>
      <c r="R9" s="789" t="n"/>
    </row>
    <row r="10" ht="23.25" customFormat="1" customHeight="1" s="148">
      <c r="A10" s="160" t="n">
        <v>2021</v>
      </c>
      <c r="B10" s="826" t="n">
        <v>21</v>
      </c>
      <c r="C10" s="827" t="n">
        <v>20</v>
      </c>
      <c r="D10" s="827" t="n">
        <v>14</v>
      </c>
      <c r="E10" s="827" t="n">
        <v>1</v>
      </c>
      <c r="F10" s="827" t="n">
        <v>3</v>
      </c>
      <c r="G10" s="827" t="n">
        <v>0</v>
      </c>
      <c r="H10" s="827" t="n">
        <v>2</v>
      </c>
      <c r="I10" s="827" t="n">
        <v>0</v>
      </c>
      <c r="J10" s="827" t="n">
        <v>1</v>
      </c>
      <c r="K10" s="827" t="n">
        <v>0</v>
      </c>
      <c r="L10" s="827" t="n">
        <v>0</v>
      </c>
      <c r="M10" s="827" t="n">
        <v>0</v>
      </c>
      <c r="N10" s="827" t="n">
        <v>0</v>
      </c>
      <c r="O10" s="827" t="n">
        <v>1</v>
      </c>
      <c r="P10" s="861" t="n">
        <v>787</v>
      </c>
      <c r="Q10" s="946" t="n">
        <v>43</v>
      </c>
      <c r="R10" s="160" t="n">
        <v>2021</v>
      </c>
    </row>
    <row r="11" ht="23.25" customFormat="1" customHeight="1" s="148">
      <c r="A11" s="160" t="n">
        <v>2022</v>
      </c>
      <c r="B11" s="826" t="n">
        <v>18</v>
      </c>
      <c r="C11" s="827" t="n">
        <v>18</v>
      </c>
      <c r="D11" s="827" t="n">
        <v>12</v>
      </c>
      <c r="E11" s="827" t="n">
        <v>1</v>
      </c>
      <c r="F11" s="827" t="n">
        <v>3</v>
      </c>
      <c r="G11" s="827" t="n">
        <v>0</v>
      </c>
      <c r="H11" s="827" t="n">
        <v>2</v>
      </c>
      <c r="I11" s="827" t="n">
        <v>0</v>
      </c>
      <c r="J11" s="827" t="n">
        <v>0</v>
      </c>
      <c r="K11" s="827" t="n">
        <v>0</v>
      </c>
      <c r="L11" s="827" t="n">
        <v>0</v>
      </c>
      <c r="M11" s="827" t="n">
        <v>0</v>
      </c>
      <c r="N11" s="827" t="n">
        <v>0</v>
      </c>
      <c r="O11" s="827" t="n">
        <v>0</v>
      </c>
      <c r="P11" s="827" t="n">
        <v>808</v>
      </c>
      <c r="Q11" s="844" t="n">
        <v>90</v>
      </c>
      <c r="R11" s="160" t="n">
        <v>2022</v>
      </c>
    </row>
    <row r="12" ht="23.25" customFormat="1" customHeight="1" s="148">
      <c r="A12" s="160" t="n">
        <v>2023</v>
      </c>
      <c r="B12" s="826" t="n">
        <v>19</v>
      </c>
      <c r="C12" s="827" t="n">
        <v>19</v>
      </c>
      <c r="D12" s="827" t="n">
        <v>13</v>
      </c>
      <c r="E12" s="827" t="n">
        <v>1</v>
      </c>
      <c r="F12" s="827" t="n">
        <v>4</v>
      </c>
      <c r="G12" s="827" t="n">
        <v>0</v>
      </c>
      <c r="H12" s="827" t="n">
        <v>1</v>
      </c>
      <c r="I12" s="827" t="n">
        <v>0</v>
      </c>
      <c r="J12" s="827" t="n">
        <v>0</v>
      </c>
      <c r="K12" s="827" t="n">
        <v>0</v>
      </c>
      <c r="L12" s="827" t="n">
        <v>0</v>
      </c>
      <c r="M12" s="827" t="n">
        <v>0</v>
      </c>
      <c r="N12" s="827" t="n">
        <v>0</v>
      </c>
      <c r="O12" s="827" t="n">
        <v>0</v>
      </c>
      <c r="P12" s="827" t="n">
        <v>729</v>
      </c>
      <c r="Q12" s="844" t="n">
        <v>77</v>
      </c>
      <c r="R12" s="160" t="n">
        <v>2023</v>
      </c>
    </row>
    <row r="13" ht="23.25" customFormat="1" customHeight="1" s="148">
      <c r="A13" s="160" t="n">
        <v>2024</v>
      </c>
      <c r="B13" s="826" t="n">
        <v>16</v>
      </c>
      <c r="C13" s="827" t="n">
        <v>16</v>
      </c>
      <c r="D13" s="827" t="n">
        <v>11</v>
      </c>
      <c r="E13" s="827" t="n">
        <v>1</v>
      </c>
      <c r="F13" s="827" t="n">
        <v>3</v>
      </c>
      <c r="G13" s="827" t="n">
        <v>0</v>
      </c>
      <c r="H13" s="827" t="n">
        <v>1</v>
      </c>
      <c r="I13" s="827" t="n">
        <v>0</v>
      </c>
      <c r="J13" s="827" t="n">
        <v>0</v>
      </c>
      <c r="K13" s="827" t="n">
        <v>0</v>
      </c>
      <c r="L13" s="827" t="n">
        <v>0</v>
      </c>
      <c r="M13" s="827" t="n">
        <v>0</v>
      </c>
      <c r="N13" s="827" t="n">
        <v>0</v>
      </c>
      <c r="O13" s="827" t="n">
        <v>0</v>
      </c>
      <c r="P13" s="827" t="n">
        <v>843</v>
      </c>
      <c r="Q13" s="844" t="n">
        <v>78</v>
      </c>
      <c r="R13" s="160" t="n">
        <v>2024</v>
      </c>
    </row>
    <row r="14" ht="23.25" customFormat="1" customHeight="1" s="148">
      <c r="A14" s="337" t="n">
        <v>2025</v>
      </c>
      <c r="B14" s="829">
        <f>SUM(B16:B23)</f>
        <v/>
      </c>
      <c r="C14" s="830">
        <f>SUM(C16:C23)</f>
        <v/>
      </c>
      <c r="D14" s="830">
        <f>SUM(D16:D23)</f>
        <v/>
      </c>
      <c r="E14" s="830">
        <f>SUM(E16:E23)</f>
        <v/>
      </c>
      <c r="F14" s="830">
        <f>SUM(F16:F23)</f>
        <v/>
      </c>
      <c r="G14" s="830">
        <f>SUM(G16:G23)</f>
        <v/>
      </c>
      <c r="H14" s="830">
        <f>SUM(H16:H23)</f>
        <v/>
      </c>
      <c r="I14" s="830">
        <f>SUM(I16:I23)</f>
        <v/>
      </c>
      <c r="J14" s="830">
        <f>SUM(J16:J23)</f>
        <v/>
      </c>
      <c r="K14" s="830">
        <f>SUM(K16:K23)</f>
        <v/>
      </c>
      <c r="L14" s="830">
        <f>SUM(L16:L23)</f>
        <v/>
      </c>
      <c r="M14" s="830">
        <f>SUM(M16:M23)</f>
        <v/>
      </c>
      <c r="N14" s="830">
        <f>SUM(N16:N23)</f>
        <v/>
      </c>
      <c r="O14" s="830">
        <f>SUM(O16:O23)</f>
        <v/>
      </c>
      <c r="P14" s="830">
        <f>SUM(P16:P23)</f>
        <v/>
      </c>
      <c r="Q14" s="845">
        <f>SUM(Q16:Q23)</f>
        <v/>
      </c>
      <c r="R14" s="337" t="n">
        <v>2025</v>
      </c>
    </row>
    <row r="15" ht="23.25" customFormat="1" customHeight="1" s="202">
      <c r="A15" s="362" t="n"/>
      <c r="B15" s="831" t="n"/>
      <c r="C15" s="832" t="n"/>
      <c r="D15" s="832" t="n"/>
      <c r="E15" s="832" t="n"/>
      <c r="F15" s="832" t="n"/>
      <c r="G15" s="832" t="n"/>
      <c r="H15" s="832" t="n"/>
      <c r="I15" s="832" t="n"/>
      <c r="J15" s="832" t="n"/>
      <c r="K15" s="832" t="n"/>
      <c r="L15" s="832" t="n"/>
      <c r="M15" s="832" t="n"/>
      <c r="N15" s="832" t="n"/>
      <c r="O15" s="832" t="n"/>
      <c r="P15" s="832" t="n"/>
      <c r="Q15" s="847" t="n"/>
      <c r="R15" s="148" t="n"/>
    </row>
    <row r="16" ht="23.25" customFormat="1" customHeight="1" s="148">
      <c r="A16" s="160" t="inlineStr">
        <is>
          <t>대가야읍</t>
        </is>
      </c>
      <c r="B16" s="826">
        <f>SUM(C16,J16)</f>
        <v/>
      </c>
      <c r="C16" s="827">
        <f>SUM(D16:I16)</f>
        <v/>
      </c>
      <c r="D16" s="947" t="n">
        <v>6</v>
      </c>
      <c r="E16" s="947" t="n">
        <v>1</v>
      </c>
      <c r="F16" s="947" t="n">
        <v>3</v>
      </c>
      <c r="G16" s="947" t="n">
        <v>0</v>
      </c>
      <c r="H16" s="947" t="n">
        <v>0</v>
      </c>
      <c r="I16" s="947" t="n">
        <v>0</v>
      </c>
      <c r="J16" s="947" t="n">
        <v>0</v>
      </c>
      <c r="K16" s="947" t="n">
        <v>0</v>
      </c>
      <c r="L16" s="947" t="n">
        <v>0</v>
      </c>
      <c r="M16" s="947" t="n">
        <v>0</v>
      </c>
      <c r="N16" s="947" t="n">
        <v>0</v>
      </c>
      <c r="O16" s="947" t="n">
        <v>0</v>
      </c>
      <c r="P16" s="947" t="n">
        <v>392</v>
      </c>
      <c r="Q16" s="948" t="n">
        <v>47</v>
      </c>
      <c r="R16" s="4" t="inlineStr">
        <is>
          <t>Daegaya-eup</t>
        </is>
      </c>
    </row>
    <row r="17" ht="23.25" customFormat="1" customHeight="1" s="148">
      <c r="A17" s="160" t="inlineStr">
        <is>
          <t>덕 곡 면</t>
        </is>
      </c>
      <c r="B17" s="826">
        <f>SUM(C17,J17)</f>
        <v/>
      </c>
      <c r="C17" s="827">
        <f>SUM(D17:I17)</f>
        <v/>
      </c>
      <c r="D17" s="947" t="n">
        <v>0</v>
      </c>
      <c r="E17" s="947" t="n">
        <v>0</v>
      </c>
      <c r="F17" s="947" t="n">
        <v>0</v>
      </c>
      <c r="G17" s="947" t="n">
        <v>0</v>
      </c>
      <c r="H17" s="947" t="n">
        <v>0</v>
      </c>
      <c r="I17" s="947" t="n">
        <v>0</v>
      </c>
      <c r="J17" s="947" t="n">
        <v>0</v>
      </c>
      <c r="K17" s="947" t="n">
        <v>0</v>
      </c>
      <c r="L17" s="947" t="n">
        <v>0</v>
      </c>
      <c r="M17" s="947" t="n">
        <v>0</v>
      </c>
      <c r="N17" s="947" t="n">
        <v>0</v>
      </c>
      <c r="O17" s="947" t="n">
        <v>0</v>
      </c>
      <c r="P17" s="947" t="n">
        <v>0</v>
      </c>
      <c r="Q17" s="948" t="n">
        <v>0</v>
      </c>
      <c r="R17" s="4" t="inlineStr">
        <is>
          <t>Deokgok-myeon</t>
        </is>
      </c>
    </row>
    <row r="18" ht="23.25" customFormat="1" customHeight="1" s="148">
      <c r="A18" s="160" t="inlineStr">
        <is>
          <t>운 수 면</t>
        </is>
      </c>
      <c r="B18" s="826">
        <f>SUM(C18,J18)</f>
        <v/>
      </c>
      <c r="C18" s="827">
        <f>SUM(D18:I18)</f>
        <v/>
      </c>
      <c r="D18" s="947" t="n">
        <v>0</v>
      </c>
      <c r="E18" s="947" t="n">
        <v>0</v>
      </c>
      <c r="F18" s="947" t="n">
        <v>0</v>
      </c>
      <c r="G18" s="947" t="n">
        <v>0</v>
      </c>
      <c r="H18" s="947" t="n">
        <v>0</v>
      </c>
      <c r="I18" s="947" t="n">
        <v>0</v>
      </c>
      <c r="J18" s="947" t="n">
        <v>0</v>
      </c>
      <c r="K18" s="947" t="n">
        <v>0</v>
      </c>
      <c r="L18" s="947" t="n">
        <v>0</v>
      </c>
      <c r="M18" s="947" t="n">
        <v>0</v>
      </c>
      <c r="N18" s="947" t="n">
        <v>0</v>
      </c>
      <c r="O18" s="947" t="n">
        <v>0</v>
      </c>
      <c r="P18" s="947" t="n">
        <v>0</v>
      </c>
      <c r="Q18" s="948" t="n">
        <v>0</v>
      </c>
      <c r="R18" s="4" t="inlineStr">
        <is>
          <t>Unsu-myeon</t>
        </is>
      </c>
    </row>
    <row r="19" ht="23.25" customFormat="1" customHeight="1" s="148">
      <c r="A19" s="160" t="inlineStr">
        <is>
          <t>성 산 면</t>
        </is>
      </c>
      <c r="B19" s="826">
        <f>SUM(C19,J19)</f>
        <v/>
      </c>
      <c r="C19" s="827">
        <f>SUM(D19:I19)</f>
        <v/>
      </c>
      <c r="D19" s="947" t="n">
        <v>0</v>
      </c>
      <c r="E19" s="947" t="n">
        <v>0</v>
      </c>
      <c r="F19" s="947" t="n">
        <v>0</v>
      </c>
      <c r="G19" s="947" t="n">
        <v>0</v>
      </c>
      <c r="H19" s="947" t="n">
        <v>0</v>
      </c>
      <c r="I19" s="947" t="n">
        <v>0</v>
      </c>
      <c r="J19" s="947" t="n">
        <v>0</v>
      </c>
      <c r="K19" s="947" t="n">
        <v>0</v>
      </c>
      <c r="L19" s="947" t="n">
        <v>0</v>
      </c>
      <c r="M19" s="947" t="n">
        <v>0</v>
      </c>
      <c r="N19" s="947" t="n">
        <v>0</v>
      </c>
      <c r="O19" s="947" t="n">
        <v>0</v>
      </c>
      <c r="P19" s="947" t="n">
        <v>0</v>
      </c>
      <c r="Q19" s="948" t="n">
        <v>0</v>
      </c>
      <c r="R19" s="4" t="inlineStr">
        <is>
          <t>Seongsan-myeon</t>
        </is>
      </c>
    </row>
    <row r="20" ht="23.25" customFormat="1" customHeight="1" s="148">
      <c r="A20" s="160" t="inlineStr">
        <is>
          <t>다 산 면</t>
        </is>
      </c>
      <c r="B20" s="826">
        <f>SUM(C20,J20)</f>
        <v/>
      </c>
      <c r="C20" s="827">
        <f>SUM(D20:I20)</f>
        <v/>
      </c>
      <c r="D20" s="947" t="n">
        <v>5</v>
      </c>
      <c r="E20" s="947" t="n">
        <v>0</v>
      </c>
      <c r="F20" s="947" t="n">
        <v>0</v>
      </c>
      <c r="G20" s="947" t="n">
        <v>0</v>
      </c>
      <c r="H20" s="947" t="n">
        <v>1</v>
      </c>
      <c r="I20" s="947" t="n">
        <v>0</v>
      </c>
      <c r="J20" s="947" t="n">
        <v>0</v>
      </c>
      <c r="K20" s="947" t="n">
        <v>0</v>
      </c>
      <c r="L20" s="947" t="n">
        <v>0</v>
      </c>
      <c r="M20" s="947" t="n">
        <v>0</v>
      </c>
      <c r="N20" s="947" t="n">
        <v>0</v>
      </c>
      <c r="O20" s="947" t="n">
        <v>0</v>
      </c>
      <c r="P20" s="947" t="n">
        <v>451</v>
      </c>
      <c r="Q20" s="948" t="n">
        <v>24</v>
      </c>
      <c r="R20" s="4" t="inlineStr">
        <is>
          <t>Dasan-myeon</t>
        </is>
      </c>
    </row>
    <row r="21" ht="23.25" customFormat="1" customHeight="1" s="148">
      <c r="A21" s="160" t="inlineStr">
        <is>
          <t>개 진 면</t>
        </is>
      </c>
      <c r="B21" s="826">
        <f>SUM(C21,J21)</f>
        <v/>
      </c>
      <c r="C21" s="827">
        <f>SUM(D21:I21)</f>
        <v/>
      </c>
      <c r="D21" s="947" t="n">
        <v>0</v>
      </c>
      <c r="E21" s="947" t="n">
        <v>0</v>
      </c>
      <c r="F21" s="947" t="n">
        <v>0</v>
      </c>
      <c r="G21" s="947" t="n">
        <v>0</v>
      </c>
      <c r="H21" s="947" t="n">
        <v>0</v>
      </c>
      <c r="I21" s="947" t="n">
        <v>0</v>
      </c>
      <c r="J21" s="947" t="n">
        <v>0</v>
      </c>
      <c r="K21" s="947" t="n">
        <v>0</v>
      </c>
      <c r="L21" s="947" t="n">
        <v>0</v>
      </c>
      <c r="M21" s="947" t="n">
        <v>0</v>
      </c>
      <c r="N21" s="947" t="n">
        <v>0</v>
      </c>
      <c r="O21" s="947" t="n">
        <v>0</v>
      </c>
      <c r="P21" s="947" t="n">
        <v>0</v>
      </c>
      <c r="Q21" s="948" t="n">
        <v>0</v>
      </c>
      <c r="R21" s="4" t="inlineStr">
        <is>
          <t>Gaejin-myeon</t>
        </is>
      </c>
    </row>
    <row r="22" ht="23.25" customFormat="1" customHeight="1" s="148">
      <c r="A22" s="160" t="inlineStr">
        <is>
          <t>우 곡 면</t>
        </is>
      </c>
      <c r="B22" s="826">
        <f>SUM(C22,J22)</f>
        <v/>
      </c>
      <c r="C22" s="827">
        <f>SUM(D22:I22)</f>
        <v/>
      </c>
      <c r="D22" s="947" t="n">
        <v>0</v>
      </c>
      <c r="E22" s="947" t="n">
        <v>0</v>
      </c>
      <c r="F22" s="947" t="n">
        <v>0</v>
      </c>
      <c r="G22" s="947" t="n">
        <v>0</v>
      </c>
      <c r="H22" s="947" t="n">
        <v>0</v>
      </c>
      <c r="I22" s="947" t="n">
        <v>0</v>
      </c>
      <c r="J22" s="947" t="n">
        <v>0</v>
      </c>
      <c r="K22" s="947" t="n">
        <v>0</v>
      </c>
      <c r="L22" s="947" t="n">
        <v>0</v>
      </c>
      <c r="M22" s="947" t="n">
        <v>0</v>
      </c>
      <c r="N22" s="947" t="n">
        <v>0</v>
      </c>
      <c r="O22" s="947" t="n">
        <v>0</v>
      </c>
      <c r="P22" s="947" t="n">
        <v>0</v>
      </c>
      <c r="Q22" s="948" t="n">
        <v>0</v>
      </c>
      <c r="R22" s="4" t="inlineStr">
        <is>
          <t>Ugok-myeon</t>
        </is>
      </c>
    </row>
    <row r="23" ht="23.25" customFormat="1" customHeight="1" s="148" thickBot="1">
      <c r="A23" s="160" t="inlineStr">
        <is>
          <t>쌍 림 면</t>
        </is>
      </c>
      <c r="B23" s="826">
        <f>SUM(C23,J23)</f>
        <v/>
      </c>
      <c r="C23" s="827">
        <f>SUM(D23:I23)</f>
        <v/>
      </c>
      <c r="D23" s="947" t="n">
        <v>0</v>
      </c>
      <c r="E23" s="947" t="n">
        <v>0</v>
      </c>
      <c r="F23" s="947" t="n">
        <v>0</v>
      </c>
      <c r="G23" s="947" t="n">
        <v>0</v>
      </c>
      <c r="H23" s="947" t="n">
        <v>0</v>
      </c>
      <c r="I23" s="947" t="n">
        <v>0</v>
      </c>
      <c r="J23" s="947" t="n">
        <v>0</v>
      </c>
      <c r="K23" s="947" t="n">
        <v>0</v>
      </c>
      <c r="L23" s="947" t="n">
        <v>0</v>
      </c>
      <c r="M23" s="947" t="n">
        <v>0</v>
      </c>
      <c r="N23" s="947" t="n">
        <v>0</v>
      </c>
      <c r="O23" s="947" t="n">
        <v>0</v>
      </c>
      <c r="P23" s="947" t="n">
        <v>0</v>
      </c>
      <c r="Q23" s="949" t="n">
        <v>0</v>
      </c>
      <c r="R23" s="4" t="inlineStr">
        <is>
          <t>Ssangnim-myeon</t>
        </is>
      </c>
    </row>
    <row r="24" ht="18" customFormat="1" customHeight="1" s="148">
      <c r="A24" s="678" t="inlineStr">
        <is>
          <t>자료 : 경상북도고령교육지원청</t>
        </is>
      </c>
      <c r="B24" s="817" t="n"/>
      <c r="C24" s="817" t="n"/>
      <c r="D24" s="817" t="n"/>
      <c r="E24" s="817" t="n"/>
      <c r="F24" s="817" t="n"/>
      <c r="G24" s="817" t="n"/>
      <c r="H24" s="817" t="n"/>
      <c r="I24" s="817" t="n"/>
      <c r="J24" s="817" t="n"/>
      <c r="K24" s="817" t="n"/>
      <c r="L24" s="817" t="n"/>
      <c r="M24" s="817" t="n"/>
      <c r="N24" s="817" t="n"/>
      <c r="O24" s="817" t="n"/>
      <c r="P24" s="689" t="inlineStr">
        <is>
          <t>Source : Office of Education, Korean Educational Development Institute</t>
        </is>
      </c>
      <c r="Q24" s="817" t="n"/>
      <c r="R24" s="817" t="n"/>
    </row>
    <row r="25" ht="15" customFormat="1" customHeight="1" s="148">
      <c r="A25" s="148" t="inlineStr">
        <is>
          <t xml:space="preserve">주 : 2025. 4. 1 현재 기준임, 2017년부터 세부항목(종합) 추가, 2022년부터 서식변경                                                                                                  </t>
        </is>
      </c>
      <c r="B25" s="148" t="n"/>
      <c r="C25" s="148" t="n"/>
      <c r="D25" s="148" t="n"/>
      <c r="E25" s="148" t="n"/>
      <c r="F25" s="148" t="n"/>
      <c r="G25" s="148" t="n"/>
      <c r="H25" s="148" t="n"/>
      <c r="I25" s="148" t="n"/>
      <c r="J25" s="148" t="n"/>
      <c r="K25" s="148" t="n"/>
      <c r="L25" s="148" t="n"/>
      <c r="M25" s="148" t="n"/>
      <c r="N25" s="148" t="n"/>
      <c r="O25" s="148" t="n"/>
      <c r="P25" s="705" t="inlineStr">
        <is>
          <t>Source : Office of Education, Korean Educational Development Institute</t>
        </is>
      </c>
    </row>
    <row r="26" ht="15" customFormat="1" customHeight="1" s="148">
      <c r="A26" s="148" t="inlineStr">
        <is>
          <t xml:space="preserve">   교수학습공간 : 강의실, 실습실, 실습장, 음악실, 무용실, 작업실, 열람실</t>
        </is>
      </c>
      <c r="B26" s="297" t="n"/>
      <c r="C26" s="297" t="n"/>
      <c r="D26" s="297" t="n"/>
      <c r="E26" s="297" t="n"/>
      <c r="F26" s="297" t="n"/>
      <c r="G26" s="297" t="n"/>
      <c r="H26" s="297" t="n"/>
      <c r="I26" s="297" t="n"/>
      <c r="J26" s="297" t="n"/>
      <c r="K26" s="297" t="n"/>
      <c r="L26" s="297" t="n"/>
      <c r="M26" s="297" t="n"/>
      <c r="N26" s="297" t="n"/>
      <c r="O26" s="297" t="n"/>
      <c r="P26" s="148" t="n"/>
      <c r="Q26" s="148" t="n"/>
      <c r="R26" s="148" t="n"/>
    </row>
    <row r="27" ht="15" customFormat="1" customHeight="1" s="148">
      <c r="B27" s="148" t="n"/>
      <c r="C27" s="148" t="n"/>
      <c r="D27" s="148" t="n"/>
      <c r="E27" s="148" t="n"/>
      <c r="F27" s="148" t="n"/>
      <c r="G27" s="148" t="n"/>
      <c r="H27" s="148" t="n"/>
      <c r="I27" s="148" t="n"/>
      <c r="J27" s="148" t="n"/>
      <c r="K27" s="148" t="n"/>
      <c r="L27" s="148" t="n"/>
      <c r="M27" s="148" t="n"/>
      <c r="N27" s="148" t="n"/>
      <c r="O27" s="148" t="n"/>
      <c r="P27" s="148" t="n"/>
      <c r="Q27" s="148" t="n"/>
    </row>
    <row r="28" ht="11.25" customFormat="1" customHeight="1" s="148">
      <c r="A28" s="148" t="n"/>
      <c r="R28" s="148" t="n"/>
    </row>
    <row r="29" ht="11.25" customFormat="1" customHeight="1" s="148">
      <c r="A29" s="148" t="n"/>
      <c r="R29" s="148" t="n"/>
    </row>
    <row r="30" ht="11.25" customFormat="1" customHeight="1" s="148">
      <c r="A30" s="148" t="n"/>
      <c r="R30" s="148" t="n"/>
    </row>
    <row r="31" ht="11.25" customFormat="1" customHeight="1" s="148">
      <c r="A31" s="148" t="n"/>
      <c r="R31" s="148" t="n"/>
    </row>
    <row r="32" ht="11.25" customFormat="1" customHeight="1" s="148">
      <c r="A32" s="148" t="n"/>
      <c r="R32" s="148" t="n"/>
    </row>
    <row r="33" ht="11.25" customFormat="1" customHeight="1" s="148">
      <c r="A33" s="148" t="n"/>
      <c r="R33" s="148" t="n"/>
    </row>
    <row r="34" customFormat="1" s="148">
      <c r="A34" s="215" t="n"/>
      <c r="B34" s="215" t="n"/>
      <c r="C34" s="215" t="n"/>
      <c r="D34" s="215" t="n"/>
      <c r="E34" s="215" t="n"/>
      <c r="F34" s="215" t="n"/>
      <c r="G34" s="215" t="n"/>
      <c r="H34" s="215" t="n"/>
      <c r="I34" s="215" t="n"/>
      <c r="J34" s="215" t="n"/>
      <c r="K34" s="215" t="n"/>
      <c r="L34" s="215" t="n"/>
      <c r="M34" s="215" t="n"/>
      <c r="N34" s="215" t="n"/>
      <c r="O34" s="215" t="n"/>
      <c r="P34" s="215" t="n"/>
      <c r="Q34" s="215" t="n"/>
      <c r="R34" s="215" t="n"/>
    </row>
  </sheetData>
  <mergeCells count="13">
    <mergeCell ref="A3:R3"/>
    <mergeCell ref="A24:O24"/>
    <mergeCell ref="P25:R25"/>
    <mergeCell ref="P24:R24"/>
    <mergeCell ref="B6:O6"/>
    <mergeCell ref="C8:I8"/>
    <mergeCell ref="A6:A9"/>
    <mergeCell ref="Q6:Q9"/>
    <mergeCell ref="B7:O7"/>
    <mergeCell ref="J8:O8"/>
    <mergeCell ref="P6:P9"/>
    <mergeCell ref="R6:R9"/>
    <mergeCell ref="A4:R4"/>
  </mergeCells>
  <pageMargins left="0.66" right="0.73" top="0.9055118110236221" bottom="0.5905511811023623" header="0.5118110236220472" footer="0.3149606299212598"/>
  <pageSetup orientation="portrait" paperSize="9" scale="55"/>
  <headerFooter alignWithMargins="0">
    <oddHeader/>
    <oddFooter>&amp;C&amp;P</oddFooter>
    <evenHeader/>
    <evenFooter/>
    <firstHeader/>
    <firstFooter/>
  </headerFooter>
  <legacyDrawing xmlns:r="http://schemas.openxmlformats.org/officeDocument/2006/relationships" r:id="anysvml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O19"/>
  <sheetViews>
    <sheetView showGridLines="0" view="pageBreakPreview" zoomScaleNormal="100" workbookViewId="0">
      <selection activeCell="H16" sqref="H16"/>
    </sheetView>
  </sheetViews>
  <sheetFormatPr baseColWidth="8" defaultColWidth="8.88671875" defaultRowHeight="12"/>
  <cols>
    <col width="17" customWidth="1" style="215" min="1" max="1"/>
    <col width="9.77734375" customWidth="1" style="215" min="2" max="2"/>
    <col width="8.33203125" customWidth="1" style="215" min="3" max="3"/>
    <col width="8.6640625" customWidth="1" style="215" min="4" max="4"/>
    <col width="10.33203125" customWidth="1" style="215" min="5" max="5"/>
    <col width="10.33203125" customWidth="1" style="215" min="6" max="7"/>
    <col width="11.6640625" customWidth="1" style="215" min="8" max="8"/>
    <col width="11.6640625" customWidth="1" style="215" min="9" max="9"/>
    <col width="7" customWidth="1" style="215" min="10" max="12"/>
    <col width="11.6640625" customWidth="1" style="215" min="13" max="13"/>
    <col width="14" customWidth="1" style="215" min="14" max="14"/>
    <col width="8.88671875" customWidth="1" style="215" min="15" max="16384"/>
  </cols>
  <sheetData>
    <row r="1" ht="15" customFormat="1" customHeight="1" s="148">
      <c r="A1" s="148" t="inlineStr">
        <is>
          <t>ⅩⅣ. 교육 및 문화</t>
        </is>
      </c>
      <c r="F1" s="148" t="n"/>
      <c r="G1" s="148" t="n"/>
      <c r="H1" s="148" t="n"/>
      <c r="N1" s="209" t="inlineStr">
        <is>
          <t>ⅩⅣ. Education and Culture</t>
        </is>
      </c>
    </row>
    <row r="2" ht="15" customFormat="1" customHeight="1" s="148">
      <c r="F2" s="148" t="n"/>
      <c r="G2" s="148" t="n"/>
      <c r="H2" s="148" t="n"/>
      <c r="N2" s="209" t="n"/>
    </row>
    <row r="3" ht="25.15" customFormat="1" customHeight="1" s="210">
      <c r="A3" s="584" t="inlineStr">
        <is>
          <t>10. 공공도서관</t>
        </is>
      </c>
      <c r="O3" s="584" t="n"/>
    </row>
    <row r="4" ht="25.15" customFormat="1" customHeight="1" s="210">
      <c r="A4" s="584" t="inlineStr">
        <is>
          <t>10. Public Libraries</t>
        </is>
      </c>
    </row>
    <row r="5" ht="15" customFormat="1" customHeight="1" s="215" thickBot="1">
      <c r="A5" s="323" t="inlineStr">
        <is>
          <t>단위 : 개, 권, 명, 천원</t>
        </is>
      </c>
      <c r="B5" s="237" t="n"/>
      <c r="C5" s="237" t="n"/>
      <c r="D5" s="237" t="n"/>
      <c r="E5" s="237" t="n"/>
      <c r="F5" s="215" t="n"/>
      <c r="G5" s="215" t="n"/>
      <c r="H5" s="215" t="n"/>
      <c r="I5" s="237" t="n"/>
      <c r="J5" s="237" t="n"/>
      <c r="K5" s="237" t="n"/>
      <c r="L5" s="237" t="n"/>
      <c r="M5" s="221" t="n"/>
      <c r="N5" s="191" t="inlineStr">
        <is>
          <t>Unit : number, volume, person, thousand won</t>
        </is>
      </c>
    </row>
    <row r="6" ht="18.75" customFormat="1" customHeight="1" s="215">
      <c r="A6" s="622" t="inlineStr">
        <is>
          <t>연별 및
도서관별</t>
        </is>
      </c>
      <c r="B6" s="609" t="inlineStr">
        <is>
          <t>도서관수
Number of libraries</t>
        </is>
      </c>
      <c r="C6" s="625" t="inlineStr">
        <is>
          <t>좌석수
Seats</t>
        </is>
      </c>
      <c r="D6" s="591" t="inlineStr">
        <is>
          <t xml:space="preserve"> 자료수 Library collections</t>
        </is>
      </c>
      <c r="E6" s="817" t="n"/>
      <c r="F6" s="817" t="n"/>
      <c r="G6" s="818" t="n"/>
      <c r="H6" s="609" t="inlineStr">
        <is>
          <t>도서관
방문자수
Library visitors</t>
        </is>
      </c>
      <c r="I6" s="940" t="inlineStr">
        <is>
          <t>연간대출책수
Books checked out in current year</t>
        </is>
      </c>
      <c r="J6" s="591" t="inlineStr">
        <is>
          <t>직원수  Staffs</t>
        </is>
      </c>
      <c r="K6" s="817" t="n"/>
      <c r="L6" s="818" t="n"/>
      <c r="M6" s="676" t="inlineStr">
        <is>
          <t>예산
Budget</t>
        </is>
      </c>
      <c r="N6" s="615" t="inlineStr">
        <is>
          <t>Year &amp; Library</t>
        </is>
      </c>
    </row>
    <row r="7" ht="18.75" customFormat="1" customHeight="1" s="215">
      <c r="A7" s="950" t="n"/>
      <c r="B7" s="785" t="n"/>
      <c r="C7" s="784" t="n"/>
      <c r="D7" s="951" t="n"/>
      <c r="E7" s="131" t="inlineStr">
        <is>
          <t>도서
Book</t>
        </is>
      </c>
      <c r="F7" s="131" t="inlineStr">
        <is>
          <t>비도서
Non-books</t>
        </is>
      </c>
      <c r="G7" s="667" t="inlineStr">
        <is>
          <t>연속 간행물(종)
Periodicals</t>
        </is>
      </c>
      <c r="H7" s="785" t="n"/>
      <c r="I7" s="784" t="n"/>
      <c r="J7" s="151" t="n"/>
      <c r="K7" s="131" t="inlineStr">
        <is>
          <t>남
Male</t>
        </is>
      </c>
      <c r="L7" s="131" t="inlineStr">
        <is>
          <t>여
Female</t>
        </is>
      </c>
      <c r="M7" s="841" t="n"/>
      <c r="N7" s="952" t="n"/>
    </row>
    <row r="8" ht="18.75" customFormat="1" customHeight="1" s="215">
      <c r="A8" s="953" t="n"/>
      <c r="B8" s="822" t="n"/>
      <c r="C8" s="790" t="n"/>
      <c r="D8" s="791" t="n"/>
      <c r="E8" s="791" t="n"/>
      <c r="F8" s="791" t="n"/>
      <c r="G8" s="792" t="n"/>
      <c r="H8" s="822" t="n"/>
      <c r="I8" s="791" t="n"/>
      <c r="J8" s="152" t="n"/>
      <c r="K8" s="791" t="n"/>
      <c r="L8" s="791" t="n"/>
      <c r="M8" s="954" t="n"/>
      <c r="N8" s="955" t="n"/>
    </row>
    <row r="9" ht="40.5" customHeight="1">
      <c r="A9" s="365" t="n">
        <v>2020</v>
      </c>
      <c r="B9" s="798" t="n">
        <v>2</v>
      </c>
      <c r="C9" s="798" t="n">
        <v>355</v>
      </c>
      <c r="D9" s="798" t="n">
        <v>90506</v>
      </c>
      <c r="E9" s="798" t="n">
        <v>85851</v>
      </c>
      <c r="F9" s="798" t="n">
        <v>4522</v>
      </c>
      <c r="G9" s="798" t="n">
        <v>133</v>
      </c>
      <c r="H9" s="798" t="n">
        <v>75967</v>
      </c>
      <c r="I9" s="798" t="n">
        <v>29019</v>
      </c>
      <c r="J9" s="798" t="n">
        <v>9</v>
      </c>
      <c r="K9" s="798" t="n">
        <v>2</v>
      </c>
      <c r="L9" s="798" t="n">
        <v>7</v>
      </c>
      <c r="M9" s="798" t="n">
        <v>960532</v>
      </c>
      <c r="N9" s="366" t="n">
        <v>2020</v>
      </c>
    </row>
    <row r="10" ht="40.5" customHeight="1">
      <c r="A10" s="365" t="n">
        <v>2021</v>
      </c>
      <c r="B10" s="798" t="n">
        <v>2</v>
      </c>
      <c r="C10" s="798" t="n">
        <v>355</v>
      </c>
      <c r="D10" s="798" t="n">
        <v>94458</v>
      </c>
      <c r="E10" s="798" t="n">
        <v>89815</v>
      </c>
      <c r="F10" s="798" t="n">
        <v>4584</v>
      </c>
      <c r="G10" s="798" t="n">
        <v>59</v>
      </c>
      <c r="H10" s="798" t="n">
        <v>95945</v>
      </c>
      <c r="I10" s="798" t="n">
        <v>47571</v>
      </c>
      <c r="J10" s="798" t="n">
        <v>9</v>
      </c>
      <c r="K10" s="798" t="n">
        <v>3</v>
      </c>
      <c r="L10" s="798" t="n">
        <v>6</v>
      </c>
      <c r="M10" s="798" t="n">
        <v>1010595</v>
      </c>
      <c r="N10" s="366" t="n">
        <v>2021</v>
      </c>
    </row>
    <row r="11" ht="40.5" customHeight="1">
      <c r="A11" s="365" t="n">
        <v>2022</v>
      </c>
      <c r="B11" s="798" t="n">
        <v>2</v>
      </c>
      <c r="C11" s="798" t="n">
        <v>355</v>
      </c>
      <c r="D11" s="798" t="n">
        <v>72846</v>
      </c>
      <c r="E11" s="798" t="n">
        <v>65449</v>
      </c>
      <c r="F11" s="798" t="n">
        <v>7271</v>
      </c>
      <c r="G11" s="798" t="n">
        <v>126</v>
      </c>
      <c r="H11" s="798" t="n">
        <v>111497</v>
      </c>
      <c r="I11" s="798" t="n">
        <v>55645</v>
      </c>
      <c r="J11" s="798" t="n">
        <v>13</v>
      </c>
      <c r="K11" s="798" t="n">
        <v>3</v>
      </c>
      <c r="L11" s="798" t="n">
        <v>10</v>
      </c>
      <c r="M11" s="798" t="n">
        <v>986275</v>
      </c>
      <c r="N11" s="366" t="n">
        <v>2022</v>
      </c>
    </row>
    <row r="12" ht="40.5" customHeight="1">
      <c r="A12" s="365" t="n">
        <v>2023</v>
      </c>
      <c r="B12" s="798" t="n">
        <v>2</v>
      </c>
      <c r="C12" s="798" t="n">
        <v>540</v>
      </c>
      <c r="D12" s="798" t="n">
        <v>66454</v>
      </c>
      <c r="E12" s="798" t="n">
        <v>64393</v>
      </c>
      <c r="F12" s="798" t="n">
        <v>4805</v>
      </c>
      <c r="G12" s="798" t="n">
        <v>126</v>
      </c>
      <c r="H12" s="798" t="n">
        <v>119835</v>
      </c>
      <c r="I12" s="798" t="n">
        <v>51734</v>
      </c>
      <c r="J12" s="798" t="n">
        <v>12</v>
      </c>
      <c r="K12" s="798" t="n">
        <v>3</v>
      </c>
      <c r="L12" s="798" t="n">
        <v>9</v>
      </c>
      <c r="M12" s="798" t="n">
        <v>739530</v>
      </c>
      <c r="N12" s="366" t="n">
        <v>2023</v>
      </c>
    </row>
    <row r="13" ht="40.5" customFormat="1" customHeight="1" s="320">
      <c r="A13" s="367" t="n">
        <v>2024</v>
      </c>
      <c r="B13" s="801">
        <f>SUM(B15:B16)</f>
        <v/>
      </c>
      <c r="C13" s="801">
        <f>SUM(C15:C16)</f>
        <v/>
      </c>
      <c r="D13" s="801">
        <f>SUM(D15:D16)</f>
        <v/>
      </c>
      <c r="E13" s="801">
        <f>SUM(E15:E16)</f>
        <v/>
      </c>
      <c r="F13" s="801">
        <f>SUM(F15:F16)</f>
        <v/>
      </c>
      <c r="G13" s="801">
        <f>SUM(G15:G16)</f>
        <v/>
      </c>
      <c r="H13" s="801">
        <f>SUM(H15:H16)</f>
        <v/>
      </c>
      <c r="I13" s="801">
        <f>SUM(I15:I16)</f>
        <v/>
      </c>
      <c r="J13" s="801">
        <f>SUM(J15:J16)</f>
        <v/>
      </c>
      <c r="K13" s="801">
        <f>SUM(K15:K16)</f>
        <v/>
      </c>
      <c r="L13" s="801">
        <f>SUM(L15:L16)</f>
        <v/>
      </c>
      <c r="M13" s="801">
        <f>SUM(M15:M16)</f>
        <v/>
      </c>
      <c r="N13" s="368" t="n">
        <v>2024</v>
      </c>
    </row>
    <row r="14" ht="40.5" customHeight="1">
      <c r="A14" s="365" t="n"/>
      <c r="B14" s="798" t="n"/>
      <c r="C14" s="798" t="n"/>
      <c r="D14" s="798" t="inlineStr">
        <is>
          <t xml:space="preserve"> </t>
        </is>
      </c>
      <c r="E14" s="798" t="n"/>
      <c r="F14" s="798" t="n"/>
      <c r="G14" s="798" t="n"/>
      <c r="H14" s="798" t="n"/>
      <c r="I14" s="809" t="n"/>
      <c r="J14" s="798" t="n"/>
      <c r="K14" s="798" t="n"/>
      <c r="L14" s="798" t="n"/>
      <c r="M14" s="956" t="n"/>
      <c r="N14" s="369" t="n"/>
    </row>
    <row r="15" ht="40.5" customHeight="1">
      <c r="A15" s="370" t="inlineStr">
        <is>
          <t>경상북도교육청 고령도서관</t>
        </is>
      </c>
      <c r="B15" s="957" t="n">
        <v>1</v>
      </c>
      <c r="C15" s="957" t="n">
        <v>328</v>
      </c>
      <c r="D15" s="958" t="n">
        <v>69832</v>
      </c>
      <c r="E15" s="959" t="n">
        <v>65696</v>
      </c>
      <c r="F15" s="959" t="n">
        <v>4029</v>
      </c>
      <c r="G15" s="959" t="n">
        <v>107</v>
      </c>
      <c r="H15" s="960" t="n">
        <v>55431</v>
      </c>
      <c r="I15" s="960" t="n">
        <v>29973</v>
      </c>
      <c r="J15" s="957" t="n">
        <v>8</v>
      </c>
      <c r="K15" s="957" t="n">
        <v>2</v>
      </c>
      <c r="L15" s="957" t="n">
        <v>6</v>
      </c>
      <c r="M15" s="961" t="n">
        <v>757452</v>
      </c>
      <c r="N15" s="372" t="inlineStr">
        <is>
          <t>Attached to Province of Goryeong Public Library</t>
        </is>
      </c>
    </row>
    <row r="16" ht="40.15" customHeight="1" thickBot="1">
      <c r="A16" s="373" t="inlineStr">
        <is>
          <t>다산도서관</t>
        </is>
      </c>
      <c r="B16" s="962" t="n">
        <v>1</v>
      </c>
      <c r="C16" s="963" t="n">
        <v>212</v>
      </c>
      <c r="D16" s="963" t="n">
        <v>35169</v>
      </c>
      <c r="E16" s="963" t="n">
        <v>34683</v>
      </c>
      <c r="F16" s="963" t="n">
        <v>469</v>
      </c>
      <c r="G16" s="963" t="n">
        <v>17</v>
      </c>
      <c r="H16" s="963" t="n">
        <v>73440</v>
      </c>
      <c r="I16" s="963" t="n">
        <v>25408</v>
      </c>
      <c r="J16" s="963" t="n">
        <v>6</v>
      </c>
      <c r="K16" s="963" t="n">
        <v>1</v>
      </c>
      <c r="L16" s="963" t="n">
        <v>5</v>
      </c>
      <c r="M16" s="964" t="n">
        <v>218498</v>
      </c>
      <c r="N16" s="374" t="n"/>
      <c r="O16" s="322" t="n"/>
    </row>
    <row r="17" ht="15" customFormat="1" customHeight="1" s="148">
      <c r="A17" s="473" t="inlineStr">
        <is>
          <t>자료 : 경상북도립고령공공도서관, 가족행복과, 2014년 부터 양식 변경 항목 사식 추가 삭제(직원수 남녀 추가)</t>
        </is>
      </c>
      <c r="H17" s="148" t="n"/>
      <c r="I17" s="705" t="inlineStr">
        <is>
          <t>Source : Office of Education, Korean Educational Development Institute</t>
        </is>
      </c>
    </row>
    <row r="18" ht="15" customFormat="1" customHeight="1" s="148">
      <c r="A18" s="473" t="inlineStr">
        <is>
          <t>주 : 예산액은 인건비, 자료구입비, 기타운영비 합계</t>
        </is>
      </c>
      <c r="B18" s="473" t="n"/>
      <c r="C18" s="473" t="n"/>
      <c r="D18" s="473" t="n"/>
      <c r="E18" s="473" t="n"/>
      <c r="F18" s="473" t="n"/>
      <c r="G18" s="473" t="n"/>
      <c r="H18" s="148" t="n"/>
      <c r="M18" s="222" t="n"/>
    </row>
    <row r="19" ht="15" customFormat="1" customHeight="1" s="148">
      <c r="A19" s="148" t="inlineStr">
        <is>
          <t xml:space="preserve">   2019년 자료부터 다산도서관 추가(2018. 5. 1. 개관), 좌석수=열람석, 비도서=시청각</t>
        </is>
      </c>
      <c r="F19" s="148" t="n"/>
      <c r="G19" s="148" t="n"/>
      <c r="H19" s="148" t="n"/>
    </row>
  </sheetData>
  <mergeCells count="19">
    <mergeCell ref="J6:L6"/>
    <mergeCell ref="A17:G17"/>
    <mergeCell ref="G7:G8"/>
    <mergeCell ref="N6:N8"/>
    <mergeCell ref="I6:I8"/>
    <mergeCell ref="D7:D8"/>
    <mergeCell ref="I17:N17"/>
    <mergeCell ref="C6:C8"/>
    <mergeCell ref="A3:N3"/>
    <mergeCell ref="D6:G6"/>
    <mergeCell ref="E7:E8"/>
    <mergeCell ref="K7:K8"/>
    <mergeCell ref="A6:A8"/>
    <mergeCell ref="M6:M8"/>
    <mergeCell ref="A4:N4"/>
    <mergeCell ref="H6:H8"/>
    <mergeCell ref="F7:F8"/>
    <mergeCell ref="L7:L8"/>
    <mergeCell ref="B6:B8"/>
  </mergeCells>
  <pageMargins left="0.8" right="0.65" top="0.9055118110236221" bottom="0.5905511811023623" header="0.5118110236220472" footer="0.3149606299212598"/>
  <pageSetup orientation="portrait" paperSize="9" scale="52"/>
  <headerFooter alignWithMargins="0">
    <oddHeader/>
    <oddFooter>&amp;C&amp;P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Q23"/>
  <sheetViews>
    <sheetView showGridLines="0" view="pageBreakPreview" zoomScaleNormal="100" workbookViewId="0">
      <selection activeCell="H22" sqref="H22"/>
    </sheetView>
  </sheetViews>
  <sheetFormatPr baseColWidth="8" defaultColWidth="8.88671875" defaultRowHeight="12"/>
  <cols>
    <col width="12" customWidth="1" style="215" min="1" max="1"/>
    <col width="8.21875" customWidth="1" style="215" min="2" max="6"/>
    <col width="8.21875" customWidth="1" style="215" min="7" max="8"/>
    <col width="8.21875" customWidth="1" style="215" min="9" max="16"/>
    <col width="15.21875" customWidth="1" style="215" min="17" max="17"/>
    <col width="8.88671875" customWidth="1" style="215" min="18" max="16384"/>
  </cols>
  <sheetData>
    <row r="1" ht="15" customFormat="1" customHeight="1" s="148">
      <c r="A1" s="148" t="inlineStr">
        <is>
          <t>ⅩⅣ. 교육 및 문화</t>
        </is>
      </c>
      <c r="G1" s="148" t="n"/>
      <c r="H1" s="148" t="n"/>
      <c r="Q1" s="209" t="inlineStr">
        <is>
          <t>ⅩⅣ. Education and Culture</t>
        </is>
      </c>
    </row>
    <row r="2" ht="15" customFormat="1" customHeight="1" s="148">
      <c r="G2" s="148" t="n"/>
      <c r="H2" s="148" t="n"/>
      <c r="Q2" s="209" t="n"/>
    </row>
    <row r="3" ht="24.95" customFormat="1" customHeight="1" s="632">
      <c r="A3" s="632" t="inlineStr">
        <is>
          <t>11. 박물관</t>
        </is>
      </c>
    </row>
    <row r="4" ht="24.95" customFormat="1" customHeight="1" s="632">
      <c r="A4" s="632" t="inlineStr">
        <is>
          <t>11. Museums</t>
        </is>
      </c>
    </row>
    <row r="5" ht="15" customFormat="1" customHeight="1" s="217" thickBot="1">
      <c r="A5" s="216" t="inlineStr">
        <is>
          <t>단위 : 명, 점</t>
        </is>
      </c>
      <c r="Q5" s="218" t="inlineStr">
        <is>
          <t>Unit : person, piece</t>
        </is>
      </c>
    </row>
    <row r="6" ht="21.75" customFormat="1" customHeight="1" s="148">
      <c r="A6" s="633" t="inlineStr">
        <is>
          <t>연별 및
박물관별</t>
        </is>
      </c>
      <c r="B6" s="635" t="inlineStr">
        <is>
          <t>입장자
Entrants</t>
        </is>
      </c>
      <c r="C6" s="965" t="inlineStr">
        <is>
          <t>소장품(점) Museum Piece</t>
        </is>
      </c>
      <c r="D6" s="817" t="n"/>
      <c r="E6" s="817" t="n"/>
      <c r="F6" s="817" t="n"/>
      <c r="G6" s="817" t="n"/>
      <c r="H6" s="817" t="n"/>
      <c r="I6" s="817" t="n"/>
      <c r="J6" s="817" t="n"/>
      <c r="K6" s="817" t="n"/>
      <c r="L6" s="817" t="n"/>
      <c r="M6" s="817" t="n"/>
      <c r="N6" s="817" t="n"/>
      <c r="O6" s="817" t="n"/>
      <c r="P6" s="966" t="n"/>
      <c r="Q6" s="637" t="inlineStr">
        <is>
          <t>Year &amp; Museums</t>
        </is>
      </c>
    </row>
    <row r="7" ht="59.25" customFormat="1" customHeight="1" s="148">
      <c r="A7" s="788" t="n"/>
      <c r="B7" s="967" t="n"/>
      <c r="C7" s="140" t="inlineStr">
        <is>
          <t xml:space="preserve">                  
</t>
        </is>
      </c>
      <c r="D7" s="141" t="inlineStr">
        <is>
          <t>금속
Metal</t>
        </is>
      </c>
      <c r="E7" s="141" t="inlineStr">
        <is>
          <t>토제
Earthen ware</t>
        </is>
      </c>
      <c r="F7" s="141" t="inlineStr">
        <is>
          <t>도자기
ceramic ware</t>
        </is>
      </c>
      <c r="G7" s="141" t="inlineStr">
        <is>
          <t>석
Stone</t>
        </is>
      </c>
      <c r="H7" s="141" t="inlineStr">
        <is>
          <t>유리보석
Glass and Gem</t>
        </is>
      </c>
      <c r="I7" s="141" t="inlineStr">
        <is>
          <t>초제
Plant materials</t>
        </is>
      </c>
      <c r="J7" s="142" t="inlineStr">
        <is>
          <t>나무
Wood</t>
        </is>
      </c>
      <c r="K7" s="141" t="inlineStr">
        <is>
          <t>골각패갑
Bone and shell</t>
        </is>
      </c>
      <c r="L7" s="141" t="inlineStr">
        <is>
          <t>종이
Paper</t>
        </is>
      </c>
      <c r="M7" s="141" t="inlineStr">
        <is>
          <t>피모
Leather &amp; Feather</t>
        </is>
      </c>
      <c r="N7" s="143" t="inlineStr">
        <is>
          <t>사직
Costume and textiles</t>
        </is>
      </c>
      <c r="O7" s="143" t="inlineStr">
        <is>
          <t>종자
seed</t>
        </is>
      </c>
      <c r="P7" s="144" t="inlineStr">
        <is>
          <t>기타
Others</t>
        </is>
      </c>
      <c r="Q7" s="793" t="n"/>
    </row>
    <row r="8" ht="35.1" customFormat="1" customHeight="1" s="148">
      <c r="A8" s="145" t="n">
        <v>2020</v>
      </c>
      <c r="B8" s="798" t="n">
        <v>31907</v>
      </c>
      <c r="C8" s="798" t="n">
        <v>11253</v>
      </c>
      <c r="D8" s="798" t="n">
        <v>2959</v>
      </c>
      <c r="E8" s="798" t="n">
        <v>5725</v>
      </c>
      <c r="F8" s="798" t="n">
        <v>1211</v>
      </c>
      <c r="G8" s="798" t="n">
        <v>556</v>
      </c>
      <c r="H8" s="798" t="n">
        <v>204</v>
      </c>
      <c r="I8" s="798" t="n">
        <v>10</v>
      </c>
      <c r="J8" s="798" t="n">
        <v>361</v>
      </c>
      <c r="K8" s="798" t="n">
        <v>4</v>
      </c>
      <c r="L8" s="798" t="n">
        <v>218</v>
      </c>
      <c r="M8" s="798" t="n">
        <v>3</v>
      </c>
      <c r="N8" s="798" t="n">
        <v>1</v>
      </c>
      <c r="O8" s="798" t="n">
        <v>0</v>
      </c>
      <c r="P8" s="798" t="n">
        <v>1</v>
      </c>
      <c r="Q8" s="149" t="n">
        <v>2020</v>
      </c>
    </row>
    <row r="9" ht="35.1" customFormat="1" customHeight="1" s="148">
      <c r="A9" s="145" t="n">
        <v>2021</v>
      </c>
      <c r="B9" s="798" t="n">
        <v>73971</v>
      </c>
      <c r="C9" s="798" t="n">
        <v>14675</v>
      </c>
      <c r="D9" s="798" t="n">
        <v>4066</v>
      </c>
      <c r="E9" s="798" t="n">
        <v>7285</v>
      </c>
      <c r="F9" s="798" t="n">
        <v>1385</v>
      </c>
      <c r="G9" s="798" t="n">
        <v>565</v>
      </c>
      <c r="H9" s="798" t="n">
        <v>608</v>
      </c>
      <c r="I9" s="798" t="n">
        <v>10</v>
      </c>
      <c r="J9" s="798" t="n">
        <v>451</v>
      </c>
      <c r="K9" s="798" t="n">
        <v>16</v>
      </c>
      <c r="L9" s="798" t="n">
        <v>236</v>
      </c>
      <c r="M9" s="798" t="n">
        <v>4</v>
      </c>
      <c r="N9" s="798" t="n">
        <v>7</v>
      </c>
      <c r="O9" s="798" t="n">
        <v>0</v>
      </c>
      <c r="P9" s="799" t="n">
        <v>42</v>
      </c>
      <c r="Q9" s="160" t="n">
        <v>2021</v>
      </c>
    </row>
    <row r="10" ht="35.1" customFormat="1" customHeight="1" s="148">
      <c r="A10" s="145" t="n">
        <v>2022</v>
      </c>
      <c r="B10" s="798" t="n">
        <v>75757</v>
      </c>
      <c r="C10" s="798" t="n">
        <v>15065</v>
      </c>
      <c r="D10" s="798" t="n">
        <v>4071</v>
      </c>
      <c r="E10" s="798" t="n">
        <v>7581</v>
      </c>
      <c r="F10" s="798" t="n">
        <v>1449</v>
      </c>
      <c r="G10" s="798" t="n">
        <v>590</v>
      </c>
      <c r="H10" s="798" t="n">
        <v>608</v>
      </c>
      <c r="I10" s="798" t="n">
        <v>10</v>
      </c>
      <c r="J10" s="798" t="n">
        <v>451</v>
      </c>
      <c r="K10" s="798" t="n">
        <v>16</v>
      </c>
      <c r="L10" s="798" t="n">
        <v>236</v>
      </c>
      <c r="M10" s="798" t="n">
        <v>4</v>
      </c>
      <c r="N10" s="798" t="n">
        <v>7</v>
      </c>
      <c r="O10" s="798" t="n">
        <v>0</v>
      </c>
      <c r="P10" s="799" t="n">
        <v>42</v>
      </c>
      <c r="Q10" s="160" t="n">
        <v>2022</v>
      </c>
    </row>
    <row r="11" ht="35.1" customFormat="1" customHeight="1" s="148">
      <c r="A11" s="145" t="n">
        <v>2023</v>
      </c>
      <c r="B11" s="798" t="n">
        <v>117970</v>
      </c>
      <c r="C11" s="798" t="n">
        <v>16033</v>
      </c>
      <c r="D11" s="798" t="n">
        <v>4342</v>
      </c>
      <c r="E11" s="798" t="n">
        <v>8054</v>
      </c>
      <c r="F11" s="798" t="n">
        <v>1668</v>
      </c>
      <c r="G11" s="798" t="n">
        <v>593</v>
      </c>
      <c r="H11" s="798" t="n">
        <v>610</v>
      </c>
      <c r="I11" s="798" t="n">
        <v>10</v>
      </c>
      <c r="J11" s="798" t="n">
        <v>452</v>
      </c>
      <c r="K11" s="798" t="n">
        <v>15</v>
      </c>
      <c r="L11" s="798" t="n">
        <v>236</v>
      </c>
      <c r="M11" s="798" t="n">
        <v>4</v>
      </c>
      <c r="N11" s="798" t="n">
        <v>7</v>
      </c>
      <c r="O11" s="798" t="n">
        <v>0</v>
      </c>
      <c r="P11" s="799" t="n">
        <v>42</v>
      </c>
      <c r="Q11" s="160" t="n">
        <v>2023</v>
      </c>
    </row>
    <row r="12" ht="35.1" customFormat="1" customHeight="1" s="202">
      <c r="A12" s="146" t="n">
        <v>2024</v>
      </c>
      <c r="B12" s="801">
        <f>SUM(B14)</f>
        <v/>
      </c>
      <c r="C12" s="801">
        <f>SUM(C14)</f>
        <v/>
      </c>
      <c r="D12" s="801">
        <f>SUM(D14)</f>
        <v/>
      </c>
      <c r="E12" s="801">
        <f>SUM(E14)</f>
        <v/>
      </c>
      <c r="F12" s="801">
        <f>SUM(F14)</f>
        <v/>
      </c>
      <c r="G12" s="801">
        <f>SUM(G14)</f>
        <v/>
      </c>
      <c r="H12" s="801">
        <f>SUM(H14)</f>
        <v/>
      </c>
      <c r="I12" s="801">
        <f>SUM(I14)</f>
        <v/>
      </c>
      <c r="J12" s="801">
        <f>SUM(J14)</f>
        <v/>
      </c>
      <c r="K12" s="801">
        <f>SUM(K14)</f>
        <v/>
      </c>
      <c r="L12" s="801">
        <f>SUM(L14)</f>
        <v/>
      </c>
      <c r="M12" s="801">
        <f>SUM(M14)</f>
        <v/>
      </c>
      <c r="N12" s="801">
        <f>SUM(N14)</f>
        <v/>
      </c>
      <c r="O12" s="801">
        <f>SUM(O14)</f>
        <v/>
      </c>
      <c r="P12" s="801">
        <f>SUM(P14)</f>
        <v/>
      </c>
      <c r="Q12" s="150" t="n">
        <v>2024</v>
      </c>
    </row>
    <row r="13" ht="35.1" customFormat="1" customHeight="1" s="148">
      <c r="A13" s="160" t="inlineStr">
        <is>
          <t xml:space="preserve"> </t>
        </is>
      </c>
      <c r="B13" s="797" t="n"/>
      <c r="C13" s="801" t="n"/>
      <c r="D13" s="798" t="n"/>
      <c r="E13" s="798" t="n"/>
      <c r="F13" s="798" t="n"/>
      <c r="G13" s="798" t="n"/>
      <c r="H13" s="798" t="n"/>
      <c r="I13" s="798" t="n"/>
      <c r="J13" s="798" t="n"/>
      <c r="K13" s="798" t="n"/>
      <c r="L13" s="798" t="n"/>
      <c r="M13" s="798" t="n"/>
      <c r="N13" s="798" t="n"/>
      <c r="O13" s="798" t="n"/>
      <c r="P13" s="799" t="n"/>
    </row>
    <row r="14" ht="35.1" customFormat="1" customHeight="1" s="148" thickBot="1">
      <c r="A14" s="363" t="inlineStr">
        <is>
          <t>대가야박물관
(우륵박물관
포함)</t>
        </is>
      </c>
      <c r="B14" s="962" t="n">
        <v>186647</v>
      </c>
      <c r="C14" s="968">
        <f>SUM(D14:P14)</f>
        <v/>
      </c>
      <c r="D14" s="963" t="n">
        <v>4215</v>
      </c>
      <c r="E14" s="963" t="n">
        <v>8284</v>
      </c>
      <c r="F14" s="963" t="n">
        <v>1760</v>
      </c>
      <c r="G14" s="963" t="n">
        <v>600</v>
      </c>
      <c r="H14" s="963" t="n">
        <v>610</v>
      </c>
      <c r="I14" s="963" t="n">
        <v>10</v>
      </c>
      <c r="J14" s="963" t="n">
        <v>452</v>
      </c>
      <c r="K14" s="963" t="n">
        <v>15</v>
      </c>
      <c r="L14" s="963" t="n">
        <v>236</v>
      </c>
      <c r="M14" s="963" t="n">
        <v>4</v>
      </c>
      <c r="N14" s="963" t="n">
        <v>7</v>
      </c>
      <c r="O14" s="969" t="n"/>
      <c r="P14" s="964" t="n">
        <v>42</v>
      </c>
      <c r="Q14" s="364" t="inlineStr">
        <is>
          <t>Daegaya Museum</t>
        </is>
      </c>
    </row>
    <row r="15" ht="15" customFormat="1" customHeight="1" s="148">
      <c r="A15" s="473" t="inlineStr">
        <is>
          <t>자료 : 대가야박물관</t>
        </is>
      </c>
      <c r="G15" s="148" t="n"/>
      <c r="H15" s="148" t="n"/>
      <c r="L15" s="689" t="inlineStr">
        <is>
          <t>Source : Office of Education, Korean Educational Development Institute</t>
        </is>
      </c>
      <c r="M15" s="817" t="n"/>
      <c r="N15" s="817" t="n"/>
      <c r="O15" s="817" t="n"/>
      <c r="P15" s="817" t="n"/>
      <c r="Q15" s="817" t="n"/>
    </row>
    <row r="16" ht="11.25" customFormat="1" customHeight="1" s="148">
      <c r="A16" s="148" t="n"/>
      <c r="G16" s="148" t="n"/>
      <c r="H16" s="148" t="n"/>
      <c r="Q16" s="148" t="n"/>
    </row>
    <row r="17" ht="11.25" customFormat="1" customHeight="1" s="148">
      <c r="A17" s="148" t="n"/>
      <c r="G17" s="148" t="n"/>
      <c r="H17" s="148" t="n"/>
      <c r="Q17" s="148" t="n"/>
    </row>
    <row r="18" ht="11.25" customFormat="1" customHeight="1" s="148">
      <c r="A18" s="148" t="n"/>
      <c r="G18" s="148" t="n"/>
      <c r="H18" s="148" t="n"/>
      <c r="Q18" s="148" t="n"/>
    </row>
    <row r="19" ht="11.25" customFormat="1" customHeight="1" s="148">
      <c r="A19" s="148" t="n"/>
      <c r="G19" s="148" t="n"/>
      <c r="H19" s="148" t="n"/>
      <c r="Q19" s="148" t="n"/>
    </row>
    <row r="20" ht="11.25" customFormat="1" customHeight="1" s="148">
      <c r="A20" s="148" t="n"/>
      <c r="G20" s="148" t="n"/>
      <c r="H20" s="148" t="n"/>
      <c r="Q20" s="148" t="n"/>
    </row>
    <row r="21" ht="11.25" customFormat="1" customHeight="1" s="148">
      <c r="A21" s="148" t="n"/>
      <c r="G21" s="148" t="n"/>
      <c r="H21" s="148" t="n"/>
      <c r="Q21" s="148" t="n"/>
    </row>
    <row r="22" ht="11.25" customFormat="1" customHeight="1" s="148">
      <c r="A22" s="148" t="n"/>
      <c r="G22" s="148" t="n"/>
      <c r="H22" s="148" t="n"/>
      <c r="Q22" s="148" t="n"/>
    </row>
    <row r="23" ht="11.25" customFormat="1" customHeight="1" s="148">
      <c r="A23" s="148" t="n"/>
      <c r="G23" s="148" t="n"/>
      <c r="H23" s="148" t="n"/>
      <c r="Q23" s="148" t="n"/>
    </row>
  </sheetData>
  <mergeCells count="7">
    <mergeCell ref="L15:Q15"/>
    <mergeCell ref="A3:Q3"/>
    <mergeCell ref="A4:Q4"/>
    <mergeCell ref="C6:P6"/>
    <mergeCell ref="Q6:Q7"/>
    <mergeCell ref="B6:B7"/>
    <mergeCell ref="A6:A7"/>
  </mergeCells>
  <pageMargins left="0.4724409448818898" right="0.4724409448818898" top="0.9055118110236221" bottom="0.5905511811023623" header="0.5118110236220472" footer="0.3149606299212598"/>
  <pageSetup orientation="portrait" paperSize="9" scale="53"/>
  <headerFooter alignWithMargins="0">
    <oddHeader/>
    <oddFooter>&amp;C&amp;P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R29"/>
  <sheetViews>
    <sheetView showGridLines="0" view="pageBreakPreview" zoomScaleNormal="100" workbookViewId="0">
      <selection activeCell="L27" sqref="L27"/>
    </sheetView>
  </sheetViews>
  <sheetFormatPr baseColWidth="8" defaultColWidth="8.88671875" defaultRowHeight="12"/>
  <cols>
    <col width="11.109375" customWidth="1" style="215" min="1" max="1"/>
    <col width="7.88671875" customWidth="1" style="215" min="2" max="6"/>
    <col width="7.88671875" customWidth="1" style="215" min="7" max="8"/>
    <col width="9.44140625" customWidth="1" style="215" min="9" max="9"/>
    <col width="7.88671875" customWidth="1" style="215" min="10" max="15"/>
    <col width="8.33203125" customWidth="1" style="215" min="16" max="16"/>
    <col width="8.44140625" customWidth="1" style="215" min="17" max="17"/>
    <col width="14.88671875" customWidth="1" style="215" min="18" max="18"/>
    <col width="8.88671875" customWidth="1" style="215" min="19" max="16384"/>
  </cols>
  <sheetData>
    <row r="1" ht="15" customFormat="1" customHeight="1" s="148">
      <c r="A1" s="148" t="inlineStr">
        <is>
          <t>ⅩⅣ. 교육 및 문화</t>
        </is>
      </c>
      <c r="G1" s="148" t="n"/>
      <c r="H1" s="148" t="n"/>
      <c r="I1" s="148" t="n"/>
      <c r="R1" s="209" t="inlineStr">
        <is>
          <t>ⅩⅣ. Education and Culture</t>
        </is>
      </c>
    </row>
    <row r="2" ht="15" customFormat="1" customHeight="1" s="148">
      <c r="G2" s="148" t="n"/>
      <c r="H2" s="148" t="n"/>
      <c r="I2" s="148" t="n"/>
      <c r="R2" s="209" t="n"/>
    </row>
    <row r="3" ht="25.15" customFormat="1" customHeight="1" s="210">
      <c r="A3" s="584" t="inlineStr">
        <is>
          <t>12. 국가유산</t>
        </is>
      </c>
    </row>
    <row r="4" ht="25.15" customFormat="1" customHeight="1" s="210">
      <c r="A4" s="584" t="inlineStr">
        <is>
          <t>12. National Heritage</t>
        </is>
      </c>
    </row>
    <row r="5" ht="15" customFormat="1" customHeight="1" s="148" thickBot="1">
      <c r="A5" s="211" t="inlineStr">
        <is>
          <t>단위 : 건</t>
        </is>
      </c>
      <c r="B5" s="211" t="n"/>
      <c r="C5" s="211" t="n"/>
      <c r="D5" s="211" t="n"/>
      <c r="E5" s="211" t="n"/>
      <c r="F5" s="211" t="n"/>
      <c r="G5" s="211" t="n"/>
      <c r="H5" s="211" t="n"/>
      <c r="I5" s="211" t="n"/>
      <c r="J5" s="211" t="n"/>
      <c r="K5" s="211" t="n"/>
      <c r="L5" s="211" t="n"/>
      <c r="M5" s="211" t="n"/>
      <c r="N5" s="211" t="n"/>
      <c r="O5" s="211" t="n"/>
      <c r="P5" s="211" t="n"/>
      <c r="Q5" s="211" t="n"/>
      <c r="R5" s="212" t="inlineStr">
        <is>
          <t>Unit : number</t>
        </is>
      </c>
    </row>
    <row r="6" ht="39.95" customFormat="1" customHeight="1" s="148">
      <c r="A6" s="970" t="inlineStr">
        <is>
          <t>연별 및
읍면별</t>
        </is>
      </c>
      <c r="B6" s="650" t="inlineStr">
        <is>
          <t>총 계
Total</t>
        </is>
      </c>
      <c r="C6" s="462" t="inlineStr">
        <is>
          <t>지정문화재 Designated Cultural Heritage</t>
        </is>
      </c>
      <c r="D6" s="881" t="n"/>
      <c r="E6" s="881" t="n"/>
      <c r="F6" s="881" t="n"/>
      <c r="G6" s="881" t="n"/>
      <c r="H6" s="881" t="n"/>
      <c r="I6" s="881" t="n"/>
      <c r="J6" s="881" t="n"/>
      <c r="K6" s="881" t="n"/>
      <c r="L6" s="881" t="n"/>
      <c r="M6" s="881" t="n"/>
      <c r="N6" s="881" t="n"/>
      <c r="O6" s="882" t="n"/>
      <c r="P6" s="594" t="inlineStr">
        <is>
          <t>등록문화재
Registered
Cultural heritage</t>
        </is>
      </c>
      <c r="Q6" s="966" t="n"/>
      <c r="R6" s="971" t="inlineStr">
        <is>
          <t>Year &amp; Eup, 
Myeon</t>
        </is>
      </c>
    </row>
    <row r="7" ht="18.75" customFormat="1" customHeight="1" s="148">
      <c r="A7" s="972" t="n"/>
      <c r="B7" s="840" t="n"/>
      <c r="C7" s="626" t="inlineStr">
        <is>
          <t>국가지정문화재  National designated</t>
        </is>
      </c>
      <c r="D7" s="914" t="n"/>
      <c r="E7" s="914" t="n"/>
      <c r="F7" s="914" t="n"/>
      <c r="G7" s="914" t="n"/>
      <c r="H7" s="914" t="n"/>
      <c r="I7" s="915" t="n"/>
      <c r="J7" s="756" t="inlineStr">
        <is>
          <t>지방지정문화재 Local designated</t>
        </is>
      </c>
      <c r="K7" s="914" t="n"/>
      <c r="L7" s="914" t="n"/>
      <c r="M7" s="914" t="n"/>
      <c r="N7" s="915" t="n"/>
      <c r="O7" s="131" t="inlineStr">
        <is>
          <t>문화재자료
Cultural heritage material</t>
        </is>
      </c>
      <c r="P7" s="131" t="inlineStr">
        <is>
          <t>국가등록문화재
State-Registed culture heritage</t>
        </is>
      </c>
      <c r="Q7" s="973" t="inlineStr">
        <is>
          <t>시도등록문화재
City/Provice-Registered cultural heritage</t>
        </is>
      </c>
      <c r="R7" s="974" t="n"/>
    </row>
    <row r="8" ht="18.75" customFormat="1" customHeight="1" s="148">
      <c r="A8" s="972" t="n"/>
      <c r="B8" s="840" t="n"/>
      <c r="C8" s="646" t="n"/>
      <c r="D8" s="642" t="inlineStr">
        <is>
          <t>국보
National treasures</t>
        </is>
      </c>
      <c r="E8" s="642" t="inlineStr">
        <is>
          <t>보물
Treasures</t>
        </is>
      </c>
      <c r="F8" s="642" t="inlineStr">
        <is>
          <t>사적및명승
Historic areas</t>
        </is>
      </c>
      <c r="G8" s="642" t="inlineStr">
        <is>
          <t>천연기념물
National monu-
ments</t>
        </is>
      </c>
      <c r="H8" s="642" t="inlineStr">
        <is>
          <t>중요
민속자료
Folklore materials</t>
        </is>
      </c>
      <c r="I8" s="602" t="inlineStr">
        <is>
          <t>중요무형
문화재
Intangible
 cultural heritage</t>
        </is>
      </c>
      <c r="J8" s="661" t="n"/>
      <c r="K8" s="642" t="inlineStr">
        <is>
          <t>유형문화재
Tangible Cultural heritage</t>
        </is>
      </c>
      <c r="L8" s="642" t="inlineStr">
        <is>
          <t>무형문화재
Intangible cultural heritage</t>
        </is>
      </c>
      <c r="M8" s="642" t="inlineStr">
        <is>
          <t>기념물
Monum-ents</t>
        </is>
      </c>
      <c r="N8" s="642" t="inlineStr">
        <is>
          <t>민속문화재
Falklore materials</t>
        </is>
      </c>
      <c r="O8" s="784" t="n"/>
      <c r="P8" s="784" t="n"/>
      <c r="Q8" s="841" t="n"/>
      <c r="R8" s="974" t="n"/>
    </row>
    <row r="9" ht="18.75" customFormat="1" customHeight="1" s="148">
      <c r="A9" s="972" t="n"/>
      <c r="B9" s="840" t="n"/>
      <c r="C9" s="784" t="n"/>
      <c r="D9" s="784" t="n"/>
      <c r="E9" s="784" t="n"/>
      <c r="F9" s="784" t="n"/>
      <c r="G9" s="784" t="n"/>
      <c r="H9" s="784" t="n"/>
      <c r="I9" s="785" t="n"/>
      <c r="J9" s="785" t="n"/>
      <c r="K9" s="784" t="n"/>
      <c r="L9" s="784" t="n"/>
      <c r="M9" s="784" t="n"/>
      <c r="N9" s="784" t="n"/>
      <c r="O9" s="784" t="n"/>
      <c r="P9" s="784" t="n"/>
      <c r="Q9" s="841" t="n"/>
      <c r="R9" s="974" t="n"/>
    </row>
    <row r="10" ht="18.75" customFormat="1" customHeight="1" s="148">
      <c r="A10" s="975" t="n"/>
      <c r="B10" s="967" t="n"/>
      <c r="C10" s="790" t="n"/>
      <c r="D10" s="790" t="n"/>
      <c r="E10" s="790" t="n"/>
      <c r="F10" s="790" t="n"/>
      <c r="G10" s="790" t="n"/>
      <c r="H10" s="790" t="n"/>
      <c r="I10" s="822" t="n"/>
      <c r="J10" s="822" t="n"/>
      <c r="K10" s="790" t="n"/>
      <c r="L10" s="790" t="n"/>
      <c r="M10" s="790" t="n"/>
      <c r="N10" s="790" t="n"/>
      <c r="O10" s="791" t="n"/>
      <c r="P10" s="791" t="n"/>
      <c r="Q10" s="843" t="n"/>
      <c r="R10" s="976" t="n"/>
    </row>
    <row r="11" ht="20.25" customFormat="1" customHeight="1" s="148">
      <c r="A11" s="285" t="n">
        <v>2020</v>
      </c>
      <c r="B11" s="977" t="n">
        <v>35</v>
      </c>
      <c r="C11" s="977" t="n">
        <v>10</v>
      </c>
      <c r="D11" s="977" t="n">
        <v>0</v>
      </c>
      <c r="E11" s="977" t="n">
        <v>5</v>
      </c>
      <c r="F11" s="977" t="n">
        <v>4</v>
      </c>
      <c r="G11" s="977" t="n">
        <v>0</v>
      </c>
      <c r="H11" s="804" t="n">
        <v>0</v>
      </c>
      <c r="I11" s="978" t="inlineStr">
        <is>
          <t>1[1]</t>
        </is>
      </c>
      <c r="J11" s="977" t="n">
        <v>12</v>
      </c>
      <c r="K11" s="977" t="n">
        <v>8</v>
      </c>
      <c r="L11" s="979" t="inlineStr">
        <is>
          <t>(1)</t>
        </is>
      </c>
      <c r="M11" s="977" t="n">
        <v>3</v>
      </c>
      <c r="N11" s="977" t="n">
        <v>1</v>
      </c>
      <c r="O11" s="977" t="n">
        <v>11</v>
      </c>
      <c r="P11" s="977" t="n">
        <v>2</v>
      </c>
      <c r="Q11" s="980" t="n">
        <v>0</v>
      </c>
      <c r="R11" s="385" t="n">
        <v>2020</v>
      </c>
    </row>
    <row r="12" ht="20.25" customFormat="1" customHeight="1" s="148">
      <c r="A12" s="285" t="n">
        <v>2021</v>
      </c>
      <c r="B12" s="977" t="n">
        <v>38</v>
      </c>
      <c r="C12" s="977" t="n">
        <v>10</v>
      </c>
      <c r="D12" s="977">
        <f>SUM(D14:D21)</f>
        <v/>
      </c>
      <c r="E12" s="977" t="n">
        <v>5</v>
      </c>
      <c r="F12" s="977" t="n">
        <v>4</v>
      </c>
      <c r="G12" s="977">
        <f>SUM(G14:G21)</f>
        <v/>
      </c>
      <c r="H12" s="978" t="n"/>
      <c r="I12" s="978" t="inlineStr">
        <is>
          <t>1[1]</t>
        </is>
      </c>
      <c r="J12" s="977" t="n">
        <v>12</v>
      </c>
      <c r="K12" s="977" t="n">
        <v>8</v>
      </c>
      <c r="L12" s="979" t="inlineStr">
        <is>
          <t>(1)</t>
        </is>
      </c>
      <c r="M12" s="977" t="n">
        <v>3</v>
      </c>
      <c r="N12" s="977" t="n">
        <v>1</v>
      </c>
      <c r="O12" s="977" t="n">
        <v>14</v>
      </c>
      <c r="P12" s="977" t="n">
        <v>2</v>
      </c>
      <c r="Q12" s="981" t="n">
        <v>0</v>
      </c>
      <c r="R12" s="385" t="n">
        <v>2021</v>
      </c>
    </row>
    <row r="13" ht="20.25" customFormat="1" customHeight="1" s="148">
      <c r="A13" s="285" t="n">
        <v>2022</v>
      </c>
      <c r="B13" s="977" t="n">
        <v>38</v>
      </c>
      <c r="C13" s="977" t="n">
        <v>10</v>
      </c>
      <c r="D13" s="977">
        <f>SUM(D15:D22)</f>
        <v/>
      </c>
      <c r="E13" s="977" t="n">
        <v>5</v>
      </c>
      <c r="F13" s="977" t="n">
        <v>4</v>
      </c>
      <c r="G13" s="977">
        <f>SUM(G15:G22)</f>
        <v/>
      </c>
      <c r="H13" s="982" t="inlineStr">
        <is>
          <t>1[1]</t>
        </is>
      </c>
      <c r="I13" s="978" t="n"/>
      <c r="J13" s="977" t="n">
        <v>12</v>
      </c>
      <c r="K13" s="977" t="n">
        <v>8</v>
      </c>
      <c r="L13" s="979" t="inlineStr">
        <is>
          <t>(1)</t>
        </is>
      </c>
      <c r="M13" s="977" t="n">
        <v>3</v>
      </c>
      <c r="N13" s="977" t="n">
        <v>1</v>
      </c>
      <c r="O13" s="977" t="n">
        <v>14</v>
      </c>
      <c r="P13" s="977" t="n">
        <v>2</v>
      </c>
      <c r="Q13" s="981" t="n">
        <v>0</v>
      </c>
      <c r="R13" s="385" t="n">
        <v>2022</v>
      </c>
    </row>
    <row r="14" ht="20.25" customFormat="1" customHeight="1" s="148">
      <c r="A14" s="285" t="n">
        <v>2023</v>
      </c>
      <c r="B14" s="977" t="n">
        <v>39</v>
      </c>
      <c r="C14" s="977" t="n">
        <v>10</v>
      </c>
      <c r="D14" s="977">
        <f>SUM(D16:D23)</f>
        <v/>
      </c>
      <c r="E14" s="977" t="n">
        <v>5</v>
      </c>
      <c r="F14" s="977" t="n">
        <v>4</v>
      </c>
      <c r="G14" s="977">
        <f>SUM(G16:G23)</f>
        <v/>
      </c>
      <c r="H14" s="982" t="n">
        <v>0</v>
      </c>
      <c r="I14" s="978" t="n"/>
      <c r="J14" s="977" t="n">
        <v>13</v>
      </c>
      <c r="K14" s="977" t="n">
        <v>9</v>
      </c>
      <c r="L14" s="979" t="inlineStr">
        <is>
          <t>(1)</t>
        </is>
      </c>
      <c r="M14" s="977" t="n">
        <v>3</v>
      </c>
      <c r="N14" s="977" t="n">
        <v>1</v>
      </c>
      <c r="O14" s="977" t="n">
        <v>14</v>
      </c>
      <c r="P14" s="977" t="n">
        <v>2</v>
      </c>
      <c r="Q14" s="981" t="n">
        <v>0</v>
      </c>
      <c r="R14" s="385" t="n">
        <v>2023</v>
      </c>
    </row>
    <row r="15" ht="20.25" customFormat="1" customHeight="1" s="202">
      <c r="A15" s="387" t="n">
        <v>2024</v>
      </c>
      <c r="B15" s="983">
        <f>SUM(C15+J15+P15+O15,Q15)</f>
        <v/>
      </c>
      <c r="C15" s="983" t="n">
        <v>10</v>
      </c>
      <c r="D15" s="983">
        <f>SUM(D17:D24)</f>
        <v/>
      </c>
      <c r="E15" s="983" t="n">
        <v>5</v>
      </c>
      <c r="F15" s="983" t="n">
        <v>4</v>
      </c>
      <c r="G15" s="983">
        <f>SUM(G17:G24)</f>
        <v/>
      </c>
      <c r="H15" s="982" t="inlineStr">
        <is>
          <t>1[1]</t>
        </is>
      </c>
      <c r="I15" s="983">
        <f>SUM(I17:I24)</f>
        <v/>
      </c>
      <c r="J15" s="983" t="n">
        <v>13</v>
      </c>
      <c r="K15" s="983" t="n">
        <v>9</v>
      </c>
      <c r="L15" s="984" t="inlineStr">
        <is>
          <t>(1)</t>
        </is>
      </c>
      <c r="M15" s="983" t="n">
        <v>3</v>
      </c>
      <c r="N15" s="983" t="n">
        <v>1</v>
      </c>
      <c r="O15" s="983" t="n">
        <v>14</v>
      </c>
      <c r="P15" s="983" t="n">
        <v>2</v>
      </c>
      <c r="Q15" s="985">
        <f>SUM(Q17:Q24)</f>
        <v/>
      </c>
      <c r="R15" s="389" t="n">
        <v>2024</v>
      </c>
    </row>
    <row r="16" ht="20.25" customFormat="1" customHeight="1" s="148">
      <c r="A16" s="390" t="n"/>
      <c r="B16" s="977" t="n"/>
      <c r="C16" s="977" t="n"/>
      <c r="D16" s="977" t="n"/>
      <c r="E16" s="977" t="n"/>
      <c r="F16" s="977" t="n"/>
      <c r="G16" s="977" t="n"/>
      <c r="H16" s="977" t="n"/>
      <c r="I16" s="977" t="n"/>
      <c r="J16" s="977" t="n"/>
      <c r="K16" s="977" t="n"/>
      <c r="L16" s="977" t="n"/>
      <c r="M16" s="977" t="n"/>
      <c r="N16" s="977" t="n"/>
      <c r="O16" s="977" t="n"/>
      <c r="P16" s="977" t="n"/>
      <c r="Q16" s="981" t="n"/>
      <c r="R16" s="391" t="n"/>
    </row>
    <row r="17" ht="20.25" customFormat="1" customHeight="1" s="148">
      <c r="A17" s="285" t="inlineStr">
        <is>
          <t>대가야읍</t>
        </is>
      </c>
      <c r="B17" s="977">
        <f>SUM(C17,J17,O17,P17)</f>
        <v/>
      </c>
      <c r="C17" s="986" t="n">
        <v>8</v>
      </c>
      <c r="D17" s="986" t="n"/>
      <c r="E17" s="987" t="n">
        <v>4</v>
      </c>
      <c r="F17" s="987" t="n">
        <v>3</v>
      </c>
      <c r="G17" s="987" t="n"/>
      <c r="H17" s="987" t="n">
        <v>1</v>
      </c>
      <c r="I17" s="986" t="n"/>
      <c r="J17" s="988">
        <f>SUM(K17,M17,N17,L17)</f>
        <v/>
      </c>
      <c r="K17" s="986" t="n">
        <v>3</v>
      </c>
      <c r="L17" s="986" t="n"/>
      <c r="M17" s="987" t="n">
        <v>1</v>
      </c>
      <c r="N17" s="987" t="n"/>
      <c r="O17" s="987" t="n">
        <v>6</v>
      </c>
      <c r="P17" s="987" t="n">
        <v>1</v>
      </c>
      <c r="Q17" s="989" t="n"/>
      <c r="R17" s="286" t="inlineStr">
        <is>
          <t>Daegaya-eup</t>
        </is>
      </c>
    </row>
    <row r="18" ht="20.25" customFormat="1" customHeight="1" s="148">
      <c r="A18" s="285" t="inlineStr">
        <is>
          <t>덕 곡 면</t>
        </is>
      </c>
      <c r="B18" s="977">
        <f>SUM(C18,J18,O18,P18)</f>
        <v/>
      </c>
      <c r="C18" s="986" t="n"/>
      <c r="D18" s="986" t="n"/>
      <c r="E18" s="987" t="n"/>
      <c r="F18" s="987" t="n"/>
      <c r="G18" s="987" t="n"/>
      <c r="H18" s="987" t="n"/>
      <c r="I18" s="986" t="n"/>
      <c r="J18" s="988">
        <f>SUM(K18,M18,N18,L18)</f>
        <v/>
      </c>
      <c r="K18" s="986" t="n"/>
      <c r="L18" s="986" t="n"/>
      <c r="M18" s="987" t="n"/>
      <c r="N18" s="987" t="n"/>
      <c r="O18" s="987" t="n"/>
      <c r="P18" s="987" t="n"/>
      <c r="Q18" s="989" t="n"/>
      <c r="R18" s="286" t="inlineStr">
        <is>
          <t>Deokgok-myeon</t>
        </is>
      </c>
    </row>
    <row r="19" ht="20.25" customFormat="1" customHeight="1" s="148">
      <c r="A19" s="285" t="inlineStr">
        <is>
          <t>운 수 면</t>
        </is>
      </c>
      <c r="B19" s="977">
        <f>SUM(C19,J19,O19,P19)</f>
        <v/>
      </c>
      <c r="C19" s="986" t="n"/>
      <c r="D19" s="986" t="n"/>
      <c r="E19" s="987" t="n"/>
      <c r="F19" s="987" t="n"/>
      <c r="G19" s="987" t="n"/>
      <c r="H19" s="987" t="n"/>
      <c r="I19" s="986" t="n"/>
      <c r="J19" s="988">
        <f>SUM(K19,M19,N19,L19)</f>
        <v/>
      </c>
      <c r="K19" s="986" t="n"/>
      <c r="L19" s="986" t="n"/>
      <c r="M19" s="987" t="n"/>
      <c r="N19" s="987" t="n"/>
      <c r="O19" s="987" t="n">
        <v>3</v>
      </c>
      <c r="P19" s="987" t="n"/>
      <c r="Q19" s="989" t="n"/>
      <c r="R19" s="286" t="inlineStr">
        <is>
          <t>Unsu-myeon</t>
        </is>
      </c>
    </row>
    <row r="20" ht="20.25" customFormat="1" customHeight="1" s="148">
      <c r="A20" s="285" t="inlineStr">
        <is>
          <t>성 산 면</t>
        </is>
      </c>
      <c r="B20" s="977">
        <f>SUM(C20,J20,O20,P20)</f>
        <v/>
      </c>
      <c r="C20" s="986" t="n">
        <v>1</v>
      </c>
      <c r="D20" s="986" t="n"/>
      <c r="E20" s="987" t="n"/>
      <c r="F20" s="987" t="n">
        <v>1</v>
      </c>
      <c r="G20" s="987" t="n"/>
      <c r="H20" s="987" t="n"/>
      <c r="I20" s="986" t="n"/>
      <c r="J20" s="988">
        <f>SUM(K20,M20,N20,L20)</f>
        <v/>
      </c>
      <c r="K20" s="986" t="n"/>
      <c r="L20" s="986" t="n"/>
      <c r="M20" s="987" t="n"/>
      <c r="N20" s="987" t="n"/>
      <c r="O20" s="987" t="n"/>
      <c r="P20" s="987" t="n"/>
      <c r="Q20" s="989" t="n"/>
      <c r="R20" s="286" t="inlineStr">
        <is>
          <t>Seongsan-myeon</t>
        </is>
      </c>
    </row>
    <row r="21" ht="20.25" customFormat="1" customHeight="1" s="148">
      <c r="A21" s="285" t="inlineStr">
        <is>
          <t>다 산 면</t>
        </is>
      </c>
      <c r="B21" s="977">
        <f>SUM(C21,J21,O21,P21)</f>
        <v/>
      </c>
      <c r="C21" s="986" t="n"/>
      <c r="D21" s="986" t="n"/>
      <c r="E21" s="987" t="n"/>
      <c r="F21" s="987" t="n"/>
      <c r="G21" s="987" t="n"/>
      <c r="H21" s="987" t="n"/>
      <c r="I21" s="986" t="n"/>
      <c r="J21" s="988">
        <f>SUM(K21,M21,N21,L21)</f>
        <v/>
      </c>
      <c r="K21" s="986" t="n">
        <v>1</v>
      </c>
      <c r="L21" s="986" t="n"/>
      <c r="M21" s="987" t="n"/>
      <c r="N21" s="987" t="n"/>
      <c r="O21" s="987" t="n">
        <v>1</v>
      </c>
      <c r="P21" s="987" t="n"/>
      <c r="Q21" s="989" t="n"/>
      <c r="R21" s="286" t="inlineStr">
        <is>
          <t>Dasan-myeon</t>
        </is>
      </c>
    </row>
    <row r="22" ht="20.25" customFormat="1" customHeight="1" s="148">
      <c r="A22" s="285" t="inlineStr">
        <is>
          <t>개 진 면</t>
        </is>
      </c>
      <c r="B22" s="977">
        <f>SUM(C22,J22,O22,P22)</f>
        <v/>
      </c>
      <c r="C22" s="986" t="n"/>
      <c r="D22" s="986" t="n"/>
      <c r="E22" s="987" t="n"/>
      <c r="F22" s="987" t="n"/>
      <c r="G22" s="987" t="n"/>
      <c r="H22" s="987" t="n"/>
      <c r="I22" s="986" t="n"/>
      <c r="J22" s="988">
        <f>SUM(K22,M22,N22,L22)</f>
        <v/>
      </c>
      <c r="K22" s="986" t="n">
        <v>1</v>
      </c>
      <c r="L22" s="987" t="n">
        <v>-1</v>
      </c>
      <c r="M22" s="987" t="n"/>
      <c r="N22" s="987" t="n"/>
      <c r="O22" s="987" t="n"/>
      <c r="P22" s="987" t="n">
        <v>1</v>
      </c>
      <c r="Q22" s="989" t="n"/>
      <c r="R22" s="286" t="inlineStr">
        <is>
          <t>Gaejin-myeon</t>
        </is>
      </c>
    </row>
    <row r="23" ht="20.25" customFormat="1" customHeight="1" s="148">
      <c r="A23" s="285" t="inlineStr">
        <is>
          <t>우 곡 면</t>
        </is>
      </c>
      <c r="B23" s="977">
        <f>SUM(C23,J23,O23,P23)</f>
        <v/>
      </c>
      <c r="C23" s="986" t="n"/>
      <c r="D23" s="986" t="n"/>
      <c r="E23" s="987" t="n"/>
      <c r="F23" s="987" t="n"/>
      <c r="G23" s="987" t="n"/>
      <c r="H23" s="987" t="n"/>
      <c r="I23" s="986" t="n"/>
      <c r="J23" s="988">
        <f>SUM(K23,M23,N23,L23)</f>
        <v/>
      </c>
      <c r="K23" s="986" t="n">
        <v>1</v>
      </c>
      <c r="L23" s="986" t="n"/>
      <c r="M23" s="987" t="n"/>
      <c r="N23" s="987" t="n"/>
      <c r="O23" s="987" t="n"/>
      <c r="P23" s="987" t="n"/>
      <c r="Q23" s="989" t="n"/>
      <c r="R23" s="286" t="inlineStr">
        <is>
          <t>Ugok-myeon</t>
        </is>
      </c>
    </row>
    <row r="24" ht="19.9" customFormat="1" customHeight="1" s="148" thickBot="1">
      <c r="A24" s="287" t="inlineStr">
        <is>
          <t>쌍 림 면</t>
        </is>
      </c>
      <c r="B24" s="990">
        <f>SUM(C24,J24,O24,P24)</f>
        <v/>
      </c>
      <c r="C24" s="991" t="n">
        <v>1</v>
      </c>
      <c r="D24" s="991" t="n"/>
      <c r="E24" s="992" t="n">
        <v>1</v>
      </c>
      <c r="F24" s="992" t="n"/>
      <c r="G24" s="992" t="n"/>
      <c r="H24" s="992" t="n"/>
      <c r="I24" s="991" t="n"/>
      <c r="J24" s="993">
        <f>SUM(K24,M24,N24,L24)</f>
        <v/>
      </c>
      <c r="K24" s="991" t="n">
        <v>3</v>
      </c>
      <c r="L24" s="991" t="n"/>
      <c r="M24" s="992" t="n">
        <v>3</v>
      </c>
      <c r="N24" s="992" t="n">
        <v>1</v>
      </c>
      <c r="O24" s="992" t="n">
        <v>4</v>
      </c>
      <c r="P24" s="992" t="n"/>
      <c r="Q24" s="994" t="n"/>
      <c r="R24" s="290" t="inlineStr">
        <is>
          <t>Ssangnim-myeon</t>
        </is>
      </c>
    </row>
    <row r="25" ht="15" customFormat="1" customHeight="1" s="155">
      <c r="A25" s="644" t="inlineStr">
        <is>
          <t>자료 : 문화유산과, 사적 및 명승은 사적, 명승, 사적+명승 포함, 2014년부터 지방지정문화재(민속자료 →민속문화재)변경</t>
        </is>
      </c>
      <c r="J25" s="254" t="n"/>
      <c r="N25" s="705" t="inlineStr">
        <is>
          <t>Source : Office of Education, Korean Educational Development Institute</t>
        </is>
      </c>
    </row>
    <row r="26" ht="45" customFormat="1" customHeight="1" s="589">
      <c r="A26" s="639" t="inlineStr">
        <is>
          <t>주 : [ ]내는 동일문화재가 타시도와 분산지정된 건수이며, ( )내는 도내 시군간 분산지정된 건수임.
   2019년 이후부터 항목추가
   문화재보호법 개정('18.12.24 공포, '19.12.25. 시행)을 통해 시도등록문화재 도입</t>
        </is>
      </c>
      <c r="R26" s="589" t="n"/>
    </row>
    <row r="27" ht="11.25" customFormat="1" customHeight="1" s="148">
      <c r="A27" s="148" t="n"/>
      <c r="G27" s="148" t="n"/>
      <c r="H27" s="148" t="n"/>
      <c r="I27" s="148" t="n"/>
      <c r="R27" s="148" t="n"/>
    </row>
    <row r="28" ht="11.25" customFormat="1" customHeight="1" s="148">
      <c r="A28" s="148" t="n"/>
      <c r="G28" s="148" t="n"/>
      <c r="H28" s="148" t="n"/>
      <c r="I28" s="148" t="n"/>
      <c r="R28" s="148" t="n"/>
    </row>
    <row r="29" ht="11.25" customFormat="1" customHeight="1" s="148">
      <c r="A29" s="148" t="n"/>
      <c r="G29" s="148" t="n"/>
      <c r="H29" s="148" t="n"/>
      <c r="I29" s="148" t="n"/>
      <c r="R29" s="148" t="n"/>
    </row>
  </sheetData>
  <mergeCells count="27">
    <mergeCell ref="A25:I25"/>
    <mergeCell ref="N25:R25"/>
    <mergeCell ref="B6:B10"/>
    <mergeCell ref="D8:D10"/>
    <mergeCell ref="C7:I7"/>
    <mergeCell ref="A26:I26"/>
    <mergeCell ref="M8:M10"/>
    <mergeCell ref="A3:R3"/>
    <mergeCell ref="P6:Q6"/>
    <mergeCell ref="G8:G10"/>
    <mergeCell ref="C6:O6"/>
    <mergeCell ref="H8:H10"/>
    <mergeCell ref="J8:J10"/>
    <mergeCell ref="A4:R4"/>
    <mergeCell ref="E8:E10"/>
    <mergeCell ref="J7:N7"/>
    <mergeCell ref="P7:P10"/>
    <mergeCell ref="R6:R10"/>
    <mergeCell ref="A6:A10"/>
    <mergeCell ref="L8:L10"/>
    <mergeCell ref="O7:O10"/>
    <mergeCell ref="N8:N10"/>
    <mergeCell ref="I8:I10"/>
    <mergeCell ref="Q7:Q10"/>
    <mergeCell ref="K8:K10"/>
    <mergeCell ref="C8:C10"/>
    <mergeCell ref="F8:F10"/>
  </mergeCells>
  <pageMargins left="0.68" right="0.65" top="0.9055118110236221" bottom="0.5905511811023623" header="0.5118110236220472" footer="0.3149606299212598"/>
  <pageSetup orientation="portrait" paperSize="9" scale="49"/>
  <headerFooter alignWithMargins="0">
    <oddHeader/>
    <oddFooter>&amp;C&amp;P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AD18"/>
  <sheetViews>
    <sheetView showGridLines="0" view="pageBreakPreview" zoomScale="85" zoomScaleNormal="100" zoomScaleSheetLayoutView="85" workbookViewId="0">
      <selection activeCell="K23" sqref="K23"/>
    </sheetView>
  </sheetViews>
  <sheetFormatPr baseColWidth="8" defaultColWidth="8.88671875" defaultRowHeight="24.95" customHeight="1"/>
  <cols>
    <col width="5.77734375" customWidth="1" style="160" min="1" max="1"/>
    <col width="8.77734375" customWidth="1" style="160" min="2" max="2"/>
    <col width="5.77734375" customWidth="1" style="160" min="3" max="3"/>
    <col width="7.77734375" customWidth="1" style="160" min="4" max="5"/>
    <col width="8.77734375" customWidth="1" style="160" min="6" max="6"/>
    <col width="5.77734375" customWidth="1" style="160" min="7" max="7"/>
    <col width="7.77734375" customWidth="1" style="160" min="8" max="9"/>
    <col width="8.77734375" customWidth="1" style="160" min="10" max="10"/>
    <col width="6.33203125" customWidth="1" style="160" min="11" max="11"/>
    <col width="7.77734375" customWidth="1" style="160" min="12" max="13"/>
    <col width="8.77734375" customWidth="1" style="160" min="14" max="14"/>
    <col width="6.5546875" customWidth="1" style="160" min="15" max="15"/>
    <col width="7.77734375" customWidth="1" style="160" min="16" max="17"/>
    <col width="8.77734375" customWidth="1" style="160" min="18" max="18"/>
    <col width="6.77734375" customWidth="1" style="160" min="19" max="19"/>
    <col width="7.77734375" customWidth="1" style="160" min="20" max="21"/>
    <col width="14.6640625" bestFit="1" customWidth="1" style="160" min="22" max="22"/>
    <col width="6.77734375" customWidth="1" style="160" min="23" max="23"/>
    <col width="7.77734375" customWidth="1" style="160" min="24" max="25"/>
    <col width="8.77734375" customWidth="1" style="160" min="26" max="26"/>
    <col width="6.77734375" customWidth="1" style="160" min="27" max="27"/>
    <col width="7.77734375" customWidth="1" style="160" min="28" max="29"/>
    <col width="5.77734375" customWidth="1" style="148" min="30" max="30"/>
    <col width="8.88671875" customWidth="1" style="148" min="31" max="16384"/>
  </cols>
  <sheetData>
    <row r="1" ht="15" customFormat="1" customHeight="1" s="148">
      <c r="A1" s="148" t="inlineStr">
        <is>
          <t>ⅩⅣ. 교육 및 문화</t>
        </is>
      </c>
      <c r="AD1" s="209" t="inlineStr">
        <is>
          <t>ⅩⅣ. Education and Culture</t>
        </is>
      </c>
    </row>
    <row r="2" ht="15" customFormat="1" customHeight="1" s="148">
      <c r="AD2" s="209" t="n"/>
    </row>
    <row r="3" ht="25.15" customFormat="1" customHeight="1" s="207">
      <c r="A3" s="423" t="inlineStr">
        <is>
          <t>13. 예술단</t>
        </is>
      </c>
    </row>
    <row r="4" ht="25.15" customFormat="1" customHeight="1" s="210">
      <c r="A4" s="423" t="inlineStr">
        <is>
          <t>13. Art Performing Organizations</t>
        </is>
      </c>
    </row>
    <row r="5" ht="15" customFormat="1" customHeight="1" s="148" thickBot="1">
      <c r="A5" s="473" t="inlineStr">
        <is>
          <t>단위 : 명</t>
        </is>
      </c>
      <c r="B5" s="160" t="n"/>
      <c r="C5" s="160" t="n"/>
      <c r="D5" s="160" t="n"/>
      <c r="E5" s="160" t="n"/>
      <c r="F5" s="160" t="n"/>
      <c r="G5" s="160" t="n"/>
      <c r="H5" s="160" t="n"/>
      <c r="I5" s="160" t="n"/>
      <c r="J5" s="160" t="n"/>
      <c r="K5" s="160" t="n"/>
      <c r="L5" s="160" t="n"/>
      <c r="M5" s="160" t="n"/>
      <c r="N5" s="160" t="n"/>
      <c r="O5" s="160" t="n"/>
      <c r="P5" s="160" t="n"/>
      <c r="Q5" s="160" t="n"/>
      <c r="R5" s="160" t="n"/>
      <c r="S5" s="160" t="n"/>
      <c r="T5" s="160" t="n"/>
      <c r="U5" s="160" t="n"/>
      <c r="V5" s="160" t="n"/>
      <c r="W5" s="160" t="n"/>
      <c r="X5" s="160" t="n"/>
      <c r="Y5" s="160" t="n"/>
      <c r="Z5" s="160" t="n"/>
      <c r="AA5" s="160" t="n"/>
      <c r="AB5" s="160" t="n"/>
      <c r="AC5" s="160" t="n"/>
      <c r="AD5" s="209" t="inlineStr">
        <is>
          <t>Unit : person</t>
        </is>
      </c>
    </row>
    <row r="6" ht="24.95" customHeight="1">
      <c r="A6" s="995" t="inlineStr">
        <is>
          <t>연 별</t>
        </is>
      </c>
      <c r="B6" s="609" t="inlineStr">
        <is>
          <t>교향악단
Municipal symphony orchestra</t>
        </is>
      </c>
      <c r="C6" s="817" t="n"/>
      <c r="D6" s="817" t="n"/>
      <c r="E6" s="818" t="n"/>
      <c r="F6" s="625" t="inlineStr">
        <is>
          <t>국악단
Korean classical orchestra</t>
        </is>
      </c>
      <c r="G6" s="817" t="n"/>
      <c r="H6" s="817" t="n"/>
      <c r="I6" s="818" t="n"/>
      <c r="J6" s="609" t="inlineStr">
        <is>
          <t>무용단
Ballet troupes</t>
        </is>
      </c>
      <c r="K6" s="817" t="n"/>
      <c r="L6" s="817" t="n"/>
      <c r="M6" s="818" t="n"/>
      <c r="N6" s="625" t="inlineStr">
        <is>
          <t>합창단
Choral groups</t>
        </is>
      </c>
      <c r="O6" s="817" t="n"/>
      <c r="P6" s="817" t="n"/>
      <c r="Q6" s="818" t="n"/>
      <c r="R6" s="609" t="inlineStr">
        <is>
          <t>소년·소녀 합창단
Boy and girl Choral groups</t>
        </is>
      </c>
      <c r="S6" s="817" t="n"/>
      <c r="T6" s="817" t="n"/>
      <c r="U6" s="818" t="n"/>
      <c r="V6" s="625" t="inlineStr">
        <is>
          <t>연극단
Drama groups</t>
        </is>
      </c>
      <c r="W6" s="817" t="n"/>
      <c r="X6" s="817" t="n"/>
      <c r="Y6" s="818" t="n"/>
      <c r="Z6" s="625" t="inlineStr">
        <is>
          <t>가무단
Singing and dancing groups</t>
        </is>
      </c>
      <c r="AA6" s="817" t="n"/>
      <c r="AB6" s="817" t="n"/>
      <c r="AC6" s="818" t="n"/>
      <c r="AD6" s="768" t="inlineStr">
        <is>
          <t xml:space="preserve">Year </t>
        </is>
      </c>
    </row>
    <row r="7" ht="24.95" customHeight="1">
      <c r="A7" s="782" t="n"/>
      <c r="B7" s="821" t="n"/>
      <c r="C7" s="821" t="n"/>
      <c r="D7" s="821" t="n"/>
      <c r="E7" s="822" t="n"/>
      <c r="F7" s="820" t="n"/>
      <c r="G7" s="821" t="n"/>
      <c r="H7" s="821" t="n"/>
      <c r="I7" s="822" t="n"/>
      <c r="J7" s="821" t="n"/>
      <c r="K7" s="821" t="n"/>
      <c r="L7" s="821" t="n"/>
      <c r="M7" s="822" t="n"/>
      <c r="N7" s="820" t="n"/>
      <c r="O7" s="821" t="n"/>
      <c r="P7" s="821" t="n"/>
      <c r="Q7" s="822" t="n"/>
      <c r="R7" s="821" t="n"/>
      <c r="S7" s="821" t="n"/>
      <c r="T7" s="821" t="n"/>
      <c r="U7" s="822" t="n"/>
      <c r="V7" s="820" t="n"/>
      <c r="W7" s="821" t="n"/>
      <c r="X7" s="821" t="n"/>
      <c r="Y7" s="822" t="n"/>
      <c r="Z7" s="820" t="n"/>
      <c r="AA7" s="821" t="n"/>
      <c r="AB7" s="821" t="n"/>
      <c r="AC7" s="822" t="n"/>
      <c r="AD7" s="783" t="n"/>
    </row>
    <row r="8" ht="24.95" customHeight="1">
      <c r="A8" s="782" t="n"/>
      <c r="B8" s="602" t="inlineStr">
        <is>
          <t>창단일
Date of organization</t>
        </is>
      </c>
      <c r="C8" s="642" t="inlineStr">
        <is>
          <t>단원
groups</t>
        </is>
      </c>
      <c r="D8" s="917" t="n"/>
      <c r="E8" s="918" t="n"/>
      <c r="F8" s="642" t="inlineStr">
        <is>
          <t>창단일
Date of organization</t>
        </is>
      </c>
      <c r="G8" s="642" t="inlineStr">
        <is>
          <t>단원
groups</t>
        </is>
      </c>
      <c r="H8" s="917" t="n"/>
      <c r="I8" s="918" t="n"/>
      <c r="J8" s="602" t="inlineStr">
        <is>
          <t>창단일
Date of organization</t>
        </is>
      </c>
      <c r="K8" s="602" t="inlineStr">
        <is>
          <t>단원
groups</t>
        </is>
      </c>
      <c r="L8" s="917" t="n"/>
      <c r="M8" s="918" t="n"/>
      <c r="N8" s="642" t="inlineStr">
        <is>
          <t>창단일
Date of organization</t>
        </is>
      </c>
      <c r="O8" s="642" t="inlineStr">
        <is>
          <t>단원
groups</t>
        </is>
      </c>
      <c r="P8" s="917" t="n"/>
      <c r="Q8" s="918" t="n"/>
      <c r="R8" s="602" t="inlineStr">
        <is>
          <t>창단일
Date of organization</t>
        </is>
      </c>
      <c r="S8" s="642" t="inlineStr">
        <is>
          <t>단원
groups</t>
        </is>
      </c>
      <c r="T8" s="917" t="n"/>
      <c r="U8" s="918" t="n"/>
      <c r="V8" s="642" t="inlineStr">
        <is>
          <t>창단일
Date of organization</t>
        </is>
      </c>
      <c r="W8" s="602" t="inlineStr">
        <is>
          <t>단원
groups</t>
        </is>
      </c>
      <c r="X8" s="917" t="n"/>
      <c r="Y8" s="918" t="n"/>
      <c r="Z8" s="642" t="inlineStr">
        <is>
          <t>창단일
Date of organization</t>
        </is>
      </c>
      <c r="AA8" s="642" t="inlineStr">
        <is>
          <t>단원
groups</t>
        </is>
      </c>
      <c r="AB8" s="917" t="n"/>
      <c r="AC8" s="918" t="n"/>
      <c r="AD8" s="783" t="n"/>
    </row>
    <row r="9" ht="24.95" customHeight="1">
      <c r="A9" s="782" t="n"/>
      <c r="B9" s="785" t="n"/>
      <c r="C9" s="820" t="n"/>
      <c r="D9" s="821" t="n"/>
      <c r="E9" s="822" t="n"/>
      <c r="F9" s="784" t="n"/>
      <c r="G9" s="820" t="n"/>
      <c r="H9" s="821" t="n"/>
      <c r="I9" s="822" t="n"/>
      <c r="J9" s="785" t="n"/>
      <c r="K9" s="821" t="n"/>
      <c r="L9" s="821" t="n"/>
      <c r="M9" s="822" t="n"/>
      <c r="N9" s="784" t="n"/>
      <c r="O9" s="820" t="n"/>
      <c r="P9" s="821" t="n"/>
      <c r="Q9" s="822" t="n"/>
      <c r="R9" s="785" t="n"/>
      <c r="S9" s="820" t="n"/>
      <c r="T9" s="821" t="n"/>
      <c r="U9" s="822" t="n"/>
      <c r="V9" s="784" t="n"/>
      <c r="W9" s="821" t="n"/>
      <c r="X9" s="821" t="n"/>
      <c r="Y9" s="822" t="n"/>
      <c r="Z9" s="784" t="n"/>
      <c r="AA9" s="820" t="n"/>
      <c r="AB9" s="821" t="n"/>
      <c r="AC9" s="822" t="n"/>
      <c r="AD9" s="783" t="n"/>
    </row>
    <row r="10" ht="24.95" customHeight="1">
      <c r="A10" s="782" t="n"/>
      <c r="B10" s="785" t="n"/>
      <c r="C10" s="669" t="n"/>
      <c r="D10" s="671" t="inlineStr">
        <is>
          <t>상임
Permanent</t>
        </is>
      </c>
      <c r="E10" s="671" t="inlineStr">
        <is>
          <t>비상임
Temporary</t>
        </is>
      </c>
      <c r="F10" s="784" t="n"/>
      <c r="G10" s="669" t="n"/>
      <c r="H10" s="671" t="inlineStr">
        <is>
          <t>상임
Permanent</t>
        </is>
      </c>
      <c r="I10" s="671" t="inlineStr">
        <is>
          <t>비상임
Temporary</t>
        </is>
      </c>
      <c r="J10" s="785" t="n"/>
      <c r="K10" s="669" t="n"/>
      <c r="L10" s="671" t="inlineStr">
        <is>
          <t>상임
Permanent</t>
        </is>
      </c>
      <c r="M10" s="671" t="inlineStr">
        <is>
          <t>비상임
Temporary</t>
        </is>
      </c>
      <c r="N10" s="784" t="n"/>
      <c r="O10" s="669" t="n"/>
      <c r="P10" s="671" t="inlineStr">
        <is>
          <t>상임
Permanent</t>
        </is>
      </c>
      <c r="Q10" s="671" t="inlineStr">
        <is>
          <t>비상임
Temporary</t>
        </is>
      </c>
      <c r="R10" s="785" t="n"/>
      <c r="S10" s="669" t="n"/>
      <c r="T10" s="671" t="inlineStr">
        <is>
          <t>상임
Permanent</t>
        </is>
      </c>
      <c r="U10" s="671" t="inlineStr">
        <is>
          <t>비상임
Temporary</t>
        </is>
      </c>
      <c r="V10" s="784" t="n"/>
      <c r="W10" s="669" t="n"/>
      <c r="X10" s="671" t="inlineStr">
        <is>
          <t>상임
Permanent</t>
        </is>
      </c>
      <c r="Y10" s="662" t="inlineStr">
        <is>
          <t>비상임
Temporary</t>
        </is>
      </c>
      <c r="Z10" s="784" t="n"/>
      <c r="AA10" s="669" t="n"/>
      <c r="AB10" s="671" t="inlineStr">
        <is>
          <t>상임
Permanent</t>
        </is>
      </c>
      <c r="AC10" s="662" t="inlineStr">
        <is>
          <t>비상임
Temporary</t>
        </is>
      </c>
      <c r="AD10" s="783" t="n"/>
    </row>
    <row r="11" ht="24.95" customHeight="1">
      <c r="A11" s="788" t="n"/>
      <c r="B11" s="822" t="n"/>
      <c r="C11" s="790" t="n"/>
      <c r="D11" s="790" t="n"/>
      <c r="E11" s="790" t="n"/>
      <c r="F11" s="790" t="n"/>
      <c r="G11" s="790" t="n"/>
      <c r="H11" s="790" t="n"/>
      <c r="I11" s="790" t="n"/>
      <c r="J11" s="822" t="n"/>
      <c r="K11" s="790" t="n"/>
      <c r="L11" s="790" t="n"/>
      <c r="M11" s="790" t="n"/>
      <c r="N11" s="790" t="n"/>
      <c r="O11" s="790" t="n"/>
      <c r="P11" s="790" t="n"/>
      <c r="Q11" s="790" t="n"/>
      <c r="R11" s="822" t="n"/>
      <c r="S11" s="790" t="n"/>
      <c r="T11" s="790" t="n"/>
      <c r="U11" s="790" t="n"/>
      <c r="V11" s="790" t="n"/>
      <c r="W11" s="790" t="n"/>
      <c r="X11" s="790" t="n"/>
      <c r="Y11" s="820" t="n"/>
      <c r="Z11" s="790" t="n"/>
      <c r="AA11" s="790" t="n"/>
      <c r="AB11" s="790" t="n"/>
      <c r="AC11" s="820" t="n"/>
      <c r="AD11" s="793" t="n"/>
    </row>
    <row r="12" ht="32.25" customHeight="1">
      <c r="A12" s="145" t="n">
        <v>2020</v>
      </c>
      <c r="B12" s="979" t="n">
        <v>0</v>
      </c>
      <c r="C12" s="979" t="n">
        <v>0</v>
      </c>
      <c r="D12" s="979" t="n">
        <v>0</v>
      </c>
      <c r="E12" s="979" t="n">
        <v>0</v>
      </c>
      <c r="F12" s="996" t="inlineStr">
        <is>
          <t>2015.10.1.</t>
        </is>
      </c>
      <c r="G12" s="979" t="n">
        <v>13</v>
      </c>
      <c r="H12" s="979" t="n">
        <v>0</v>
      </c>
      <c r="I12" s="979" t="n">
        <v>13</v>
      </c>
      <c r="J12" s="979" t="n">
        <v>0</v>
      </c>
      <c r="K12" s="979" t="n">
        <v>0</v>
      </c>
      <c r="L12" s="979" t="n">
        <v>0</v>
      </c>
      <c r="M12" s="979" t="n">
        <v>0</v>
      </c>
      <c r="N12" s="979" t="inlineStr">
        <is>
          <t>1997.3.21.</t>
        </is>
      </c>
      <c r="O12" s="979" t="n">
        <v>18</v>
      </c>
      <c r="P12" s="979" t="n">
        <v>0</v>
      </c>
      <c r="Q12" s="979" t="n">
        <v>18</v>
      </c>
      <c r="R12" s="979" t="inlineStr">
        <is>
          <t>2003.4.1.</t>
        </is>
      </c>
      <c r="S12" s="979" t="n">
        <v>18</v>
      </c>
      <c r="T12" s="979" t="n">
        <v>0</v>
      </c>
      <c r="U12" s="979" t="n">
        <v>18</v>
      </c>
      <c r="V12" s="979" t="inlineStr">
        <is>
          <t>2013.3.13.</t>
        </is>
      </c>
      <c r="W12" s="979" t="n">
        <v>9</v>
      </c>
      <c r="X12" s="979" t="n">
        <v>0</v>
      </c>
      <c r="Y12" s="979" t="n">
        <v>9</v>
      </c>
      <c r="Z12" s="979" t="n">
        <v>0</v>
      </c>
      <c r="AA12" s="979" t="n">
        <v>0</v>
      </c>
      <c r="AB12" s="979" t="n">
        <v>0</v>
      </c>
      <c r="AC12" s="997" t="n">
        <v>0</v>
      </c>
      <c r="AD12" s="149" t="n">
        <v>2020</v>
      </c>
    </row>
    <row r="13" ht="32.25" customFormat="1" customHeight="1" s="297">
      <c r="A13" s="245" t="n">
        <v>2021</v>
      </c>
      <c r="B13" s="978" t="n">
        <v>0</v>
      </c>
      <c r="C13" s="978">
        <f>SUM(D13:E13)</f>
        <v/>
      </c>
      <c r="D13" s="978" t="n">
        <v>0</v>
      </c>
      <c r="E13" s="978" t="n">
        <v>0</v>
      </c>
      <c r="F13" s="998" t="inlineStr">
        <is>
          <t>2015.10.1.</t>
        </is>
      </c>
      <c r="G13" s="978">
        <f>SUM(H13:I13)</f>
        <v/>
      </c>
      <c r="H13" s="999" t="n">
        <v>0</v>
      </c>
      <c r="I13" s="978" t="n">
        <v>16</v>
      </c>
      <c r="J13" s="978" t="n">
        <v>0</v>
      </c>
      <c r="K13" s="978">
        <f>SUM(L13:M13)</f>
        <v/>
      </c>
      <c r="L13" s="978" t="n">
        <v>0</v>
      </c>
      <c r="M13" s="978" t="n">
        <v>0</v>
      </c>
      <c r="N13" s="978" t="inlineStr">
        <is>
          <t>1997.3.21.</t>
        </is>
      </c>
      <c r="O13" s="978">
        <f>SUM(P13:Q13)</f>
        <v/>
      </c>
      <c r="P13" s="978" t="n">
        <v>0</v>
      </c>
      <c r="Q13" s="978" t="n">
        <v>18</v>
      </c>
      <c r="R13" s="978" t="inlineStr">
        <is>
          <t>2003.4.1.</t>
        </is>
      </c>
      <c r="S13" s="978">
        <f>SUM(T13:U13)</f>
        <v/>
      </c>
      <c r="T13" s="978" t="n">
        <v>0</v>
      </c>
      <c r="U13" s="978" t="n">
        <v>18</v>
      </c>
      <c r="V13" s="978" t="inlineStr">
        <is>
          <t>2013.3.13.</t>
        </is>
      </c>
      <c r="W13" s="978">
        <f>SUM(X13:Y13)</f>
        <v/>
      </c>
      <c r="X13" s="978" t="n">
        <v>0</v>
      </c>
      <c r="Y13" s="978" t="n">
        <v>9</v>
      </c>
      <c r="Z13" s="978" t="n">
        <v>0</v>
      </c>
      <c r="AA13" s="978">
        <f>SUM(AB13:AC13)</f>
        <v/>
      </c>
      <c r="AB13" s="978" t="n">
        <v>0</v>
      </c>
      <c r="AC13" s="980" t="n">
        <v>0</v>
      </c>
      <c r="AD13" s="277" t="n">
        <v>2021</v>
      </c>
    </row>
    <row r="14" ht="32.25" customFormat="1" customHeight="1" s="297">
      <c r="A14" s="245" t="n">
        <v>2022</v>
      </c>
      <c r="B14" s="978" t="n">
        <v>0</v>
      </c>
      <c r="C14" s="978">
        <f>SUM(D14:E14)</f>
        <v/>
      </c>
      <c r="D14" s="978" t="n">
        <v>0</v>
      </c>
      <c r="E14" s="978" t="n">
        <v>0</v>
      </c>
      <c r="F14" s="998" t="inlineStr">
        <is>
          <t>2015.10.1.</t>
        </is>
      </c>
      <c r="G14" s="978" t="n">
        <v>15</v>
      </c>
      <c r="H14" s="999" t="n">
        <v>0</v>
      </c>
      <c r="I14" s="978" t="n">
        <v>15</v>
      </c>
      <c r="J14" s="978" t="n">
        <v>0</v>
      </c>
      <c r="K14" s="978">
        <f>SUM(L14:M14)</f>
        <v/>
      </c>
      <c r="L14" s="978" t="n">
        <v>0</v>
      </c>
      <c r="M14" s="978" t="n">
        <v>0</v>
      </c>
      <c r="N14" s="978" t="inlineStr">
        <is>
          <t>1997.3.21.</t>
        </is>
      </c>
      <c r="O14" s="978" t="n">
        <v>26</v>
      </c>
      <c r="P14" s="978" t="n">
        <v>0</v>
      </c>
      <c r="Q14" s="978" t="n">
        <v>26</v>
      </c>
      <c r="R14" s="978" t="inlineStr">
        <is>
          <t>2003.4.1.</t>
        </is>
      </c>
      <c r="S14" s="978" t="n">
        <v>20</v>
      </c>
      <c r="T14" s="978" t="n">
        <v>0</v>
      </c>
      <c r="U14" s="978" t="n">
        <v>20</v>
      </c>
      <c r="V14" s="978" t="inlineStr">
        <is>
          <t>2013.3.13.</t>
        </is>
      </c>
      <c r="W14" s="978" t="n">
        <v>15</v>
      </c>
      <c r="X14" s="978" t="n">
        <v>0</v>
      </c>
      <c r="Y14" s="978" t="n">
        <v>15</v>
      </c>
      <c r="Z14" s="978" t="n">
        <v>0</v>
      </c>
      <c r="AA14" s="978">
        <f>SUM(AB14:AC14)</f>
        <v/>
      </c>
      <c r="AB14" s="978" t="n">
        <v>0</v>
      </c>
      <c r="AC14" s="980" t="n">
        <v>0</v>
      </c>
      <c r="AD14" s="277" t="n">
        <v>2022</v>
      </c>
    </row>
    <row r="15" ht="32.25" customFormat="1" customHeight="1" s="316">
      <c r="A15" s="245" t="n">
        <v>2023</v>
      </c>
      <c r="B15" s="978" t="n">
        <v>0</v>
      </c>
      <c r="C15" s="978">
        <f>SUM(D15:E15)</f>
        <v/>
      </c>
      <c r="D15" s="978" t="n">
        <v>0</v>
      </c>
      <c r="E15" s="978" t="n">
        <v>0</v>
      </c>
      <c r="F15" s="998" t="inlineStr">
        <is>
          <t>2015.10.1.</t>
        </is>
      </c>
      <c r="G15" s="978">
        <f>SUM(H15:I15)</f>
        <v/>
      </c>
      <c r="H15" s="978" t="n">
        <v>0</v>
      </c>
      <c r="I15" s="978" t="n">
        <v>15</v>
      </c>
      <c r="J15" s="978" t="n">
        <v>0</v>
      </c>
      <c r="K15" s="978">
        <f>SUM(L15:M15)</f>
        <v/>
      </c>
      <c r="L15" s="978" t="n">
        <v>0</v>
      </c>
      <c r="M15" s="978" t="n">
        <v>0</v>
      </c>
      <c r="N15" s="978" t="inlineStr">
        <is>
          <t>1997.3.21</t>
        </is>
      </c>
      <c r="O15" s="978">
        <f>SUM(P15:Q15)</f>
        <v/>
      </c>
      <c r="P15" s="978" t="n">
        <v>0</v>
      </c>
      <c r="Q15" s="978" t="n">
        <v>55</v>
      </c>
      <c r="R15" s="978" t="inlineStr">
        <is>
          <t>2003.4.1.</t>
        </is>
      </c>
      <c r="S15" s="978">
        <f>SUM(T15:U15)</f>
        <v/>
      </c>
      <c r="T15" s="978" t="n">
        <v>0</v>
      </c>
      <c r="U15" s="978" t="n">
        <v>21</v>
      </c>
      <c r="V15" s="978" t="inlineStr">
        <is>
          <t>2013.3.13.</t>
        </is>
      </c>
      <c r="W15" s="978">
        <f>SUM(X15:Y15)</f>
        <v/>
      </c>
      <c r="X15" s="978" t="n">
        <v>0</v>
      </c>
      <c r="Y15" s="978" t="n">
        <v>16</v>
      </c>
      <c r="Z15" s="978" t="n">
        <v>0</v>
      </c>
      <c r="AA15" s="978">
        <f>SUM(AB15:AC15)</f>
        <v/>
      </c>
      <c r="AB15" s="978" t="n">
        <v>0</v>
      </c>
      <c r="AC15" s="980" t="n">
        <v>0</v>
      </c>
      <c r="AD15" s="315" t="n">
        <v>2023</v>
      </c>
    </row>
    <row r="16" ht="32.25" customFormat="1" customHeight="1" s="300" thickBot="1">
      <c r="A16" s="71" t="n">
        <v>2024</v>
      </c>
      <c r="B16" s="1000" t="n">
        <v>0</v>
      </c>
      <c r="C16" s="984">
        <f>SUM(D16:E16)</f>
        <v/>
      </c>
      <c r="D16" s="1000" t="n">
        <v>0</v>
      </c>
      <c r="E16" s="1000" t="n">
        <v>0</v>
      </c>
      <c r="F16" s="1001" t="inlineStr">
        <is>
          <t>2015.10.1.</t>
        </is>
      </c>
      <c r="G16" s="1002">
        <f>SUM(H16:I16)</f>
        <v/>
      </c>
      <c r="H16" s="1003" t="n">
        <v>0</v>
      </c>
      <c r="I16" s="1003" t="n">
        <v>16</v>
      </c>
      <c r="J16" s="1000" t="n">
        <v>0</v>
      </c>
      <c r="K16" s="984">
        <f>SUM(L16:M16)</f>
        <v/>
      </c>
      <c r="L16" s="1000" t="n">
        <v>0</v>
      </c>
      <c r="M16" s="1000" t="n">
        <v>0</v>
      </c>
      <c r="N16" s="1000" t="inlineStr">
        <is>
          <t>1997.3.21</t>
        </is>
      </c>
      <c r="O16" s="984">
        <f>SUM(P16:Q16)</f>
        <v/>
      </c>
      <c r="P16" s="1003" t="n">
        <v>0</v>
      </c>
      <c r="Q16" s="1003" t="n">
        <v>0</v>
      </c>
      <c r="R16" s="1003" t="inlineStr">
        <is>
          <t>2003.4.1.</t>
        </is>
      </c>
      <c r="S16" s="1002">
        <f>SUM(T16:U16)</f>
        <v/>
      </c>
      <c r="T16" s="1003" t="n">
        <v>0</v>
      </c>
      <c r="U16" s="1003" t="n">
        <v>0</v>
      </c>
      <c r="V16" s="1003" t="inlineStr">
        <is>
          <t>2013.3.13.</t>
        </is>
      </c>
      <c r="W16" s="1002">
        <f>SUM(X16:Y16)</f>
        <v/>
      </c>
      <c r="X16" s="1003" t="n">
        <v>0</v>
      </c>
      <c r="Y16" s="1003" t="n">
        <v>0</v>
      </c>
      <c r="Z16" s="1003" t="n">
        <v>0</v>
      </c>
      <c r="AA16" s="1004">
        <f>SUM(AB16:AC16)</f>
        <v/>
      </c>
      <c r="AB16" s="1003" t="n">
        <v>0</v>
      </c>
      <c r="AC16" s="1005" t="n">
        <v>0</v>
      </c>
      <c r="AD16" s="72" t="n">
        <v>2024</v>
      </c>
    </row>
    <row r="17" ht="24.95" customFormat="1" customHeight="1" s="148">
      <c r="A17" s="678" t="inlineStr">
        <is>
          <t>자료 : 문화유산과</t>
        </is>
      </c>
      <c r="B17" s="817" t="n"/>
      <c r="C17" s="161" t="n"/>
      <c r="D17" s="161" t="n"/>
      <c r="E17" s="161" t="n"/>
      <c r="F17" s="161" t="n"/>
      <c r="G17" s="161" t="n"/>
      <c r="H17" s="161" t="n"/>
      <c r="I17" s="161" t="n"/>
      <c r="J17" s="161" t="n"/>
      <c r="K17" s="161" t="n"/>
      <c r="L17" s="161" t="n"/>
      <c r="M17" s="161" t="n"/>
      <c r="N17" s="161" t="n"/>
      <c r="O17" s="161" t="n"/>
      <c r="P17" s="161" t="n"/>
      <c r="Q17" s="161" t="n"/>
      <c r="R17" s="161" t="n"/>
      <c r="S17" s="161" t="n"/>
      <c r="T17" s="161" t="n"/>
      <c r="U17" s="161" t="n"/>
      <c r="V17" s="161" t="n"/>
      <c r="W17" s="161" t="n"/>
      <c r="X17" s="161" t="n"/>
      <c r="Y17" s="689" t="inlineStr">
        <is>
          <t>Source : Office of Education, Korean Educational Development Institute</t>
        </is>
      </c>
      <c r="Z17" s="817" t="n"/>
      <c r="AA17" s="817" t="n"/>
      <c r="AB17" s="817" t="n"/>
      <c r="AC17" s="817" t="n"/>
      <c r="AD17" s="817" t="n"/>
    </row>
    <row r="18" ht="15" customFormat="1" customHeight="1" s="148">
      <c r="A18" s="473" t="inlineStr">
        <is>
          <t>※ 시군 실정에 따라 "예술단" 종류를 선택적으로 수록 가능</t>
        </is>
      </c>
      <c r="B18" s="160" t="n"/>
      <c r="C18" s="160" t="n"/>
      <c r="D18" s="160" t="n"/>
      <c r="E18" s="160" t="n"/>
      <c r="F18" s="160" t="n"/>
      <c r="G18" s="160" t="n"/>
      <c r="H18" s="160" t="n"/>
      <c r="I18" s="160" t="n"/>
      <c r="J18" s="160" t="n"/>
      <c r="K18" s="160" t="n"/>
      <c r="L18" s="160" t="n"/>
      <c r="M18" s="160" t="n"/>
      <c r="N18" s="160" t="n"/>
      <c r="O18" s="160" t="n"/>
      <c r="P18" s="160" t="n"/>
      <c r="Q18" s="160" t="n"/>
      <c r="R18" s="160" t="n"/>
      <c r="S18" s="160" t="n"/>
      <c r="T18" s="160" t="n"/>
      <c r="U18" s="160" t="n"/>
      <c r="V18" s="160" t="n"/>
      <c r="W18" s="160" t="n"/>
      <c r="X18" s="160" t="n"/>
      <c r="Y18" s="160" t="n"/>
      <c r="Z18" s="160" t="n"/>
      <c r="AA18" s="160" t="n"/>
      <c r="AB18" s="160" t="n"/>
      <c r="AC18" s="160" t="n"/>
    </row>
  </sheetData>
  <mergeCells count="48">
    <mergeCell ref="F6:I7"/>
    <mergeCell ref="P10:P11"/>
    <mergeCell ref="V8:V11"/>
    <mergeCell ref="Y17:AD17"/>
    <mergeCell ref="AA8:AC9"/>
    <mergeCell ref="C10:C11"/>
    <mergeCell ref="J6:M7"/>
    <mergeCell ref="AA10:AA11"/>
    <mergeCell ref="E10:E11"/>
    <mergeCell ref="R6:U7"/>
    <mergeCell ref="G10:G11"/>
    <mergeCell ref="M10:M11"/>
    <mergeCell ref="Y10:Y11"/>
    <mergeCell ref="V6:Y7"/>
    <mergeCell ref="Q10:Q11"/>
    <mergeCell ref="S10:S11"/>
    <mergeCell ref="B8:B11"/>
    <mergeCell ref="A3:AD3"/>
    <mergeCell ref="F8:F11"/>
    <mergeCell ref="N8:N11"/>
    <mergeCell ref="A6:A11"/>
    <mergeCell ref="G8:I9"/>
    <mergeCell ref="AC10:AC11"/>
    <mergeCell ref="AD6:AD11"/>
    <mergeCell ref="S8:U9"/>
    <mergeCell ref="B6:E7"/>
    <mergeCell ref="L10:L11"/>
    <mergeCell ref="X10:X11"/>
    <mergeCell ref="Z8:Z11"/>
    <mergeCell ref="A4:AD4"/>
    <mergeCell ref="A17:B17"/>
    <mergeCell ref="N6:Q7"/>
    <mergeCell ref="I10:I11"/>
    <mergeCell ref="U10:U11"/>
    <mergeCell ref="K10:K11"/>
    <mergeCell ref="AB10:AB11"/>
    <mergeCell ref="W10:W11"/>
    <mergeCell ref="Z6:AC7"/>
    <mergeCell ref="O10:O11"/>
    <mergeCell ref="D10:D11"/>
    <mergeCell ref="R8:R11"/>
    <mergeCell ref="J8:J11"/>
    <mergeCell ref="C8:E9"/>
    <mergeCell ref="K8:M9"/>
    <mergeCell ref="O8:Q9"/>
    <mergeCell ref="H10:H11"/>
    <mergeCell ref="T10:T11"/>
    <mergeCell ref="W8:Y9"/>
  </mergeCells>
  <pageMargins left="0.75" right="0.75" top="1" bottom="1" header="0.5" footer="0.5"/>
  <pageSetup orientation="portrait" paperSize="9" scale="32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N25"/>
  <sheetViews>
    <sheetView showGridLines="0" view="pageBreakPreview" zoomScaleNormal="100" workbookViewId="0">
      <selection activeCell="C16" sqref="C16"/>
    </sheetView>
  </sheetViews>
  <sheetFormatPr baseColWidth="8" defaultColWidth="8.88671875" defaultRowHeight="12"/>
  <cols>
    <col width="14.33203125" customWidth="1" style="215" min="1" max="1"/>
    <col width="11" customWidth="1" style="215" min="2" max="3"/>
    <col width="6.33203125" customWidth="1" style="215" min="4" max="4"/>
    <col width="10.88671875" customWidth="1" style="215" min="5" max="5"/>
    <col width="11" customWidth="1" style="215" min="6" max="6"/>
    <col width="11" customWidth="1" style="215" min="7" max="7"/>
    <col width="10" customWidth="1" style="215" min="8" max="8"/>
    <col width="10" customWidth="1" style="215" min="9" max="13"/>
    <col width="13.88671875" customWidth="1" style="215" min="14" max="14"/>
    <col width="8.88671875" customWidth="1" style="215" min="15" max="16384"/>
  </cols>
  <sheetData>
    <row r="1" ht="15" customFormat="1" customHeight="1" s="148">
      <c r="A1" s="148" t="inlineStr">
        <is>
          <t>ⅩⅣ. 교육 및 문화</t>
        </is>
      </c>
      <c r="G1" s="148" t="n"/>
      <c r="H1" s="148" t="n"/>
      <c r="N1" s="209" t="inlineStr">
        <is>
          <t>ⅩⅣ. Education and Culture</t>
        </is>
      </c>
    </row>
    <row r="2" ht="15" customFormat="1" customHeight="1" s="148">
      <c r="A2" s="148" t="n"/>
      <c r="G2" s="148" t="n"/>
      <c r="H2" s="148" t="n"/>
      <c r="N2" s="209" t="n"/>
    </row>
    <row r="3" ht="25.15" customFormat="1" customHeight="1" s="210">
      <c r="A3" s="584" t="inlineStr">
        <is>
          <t>14. 문화공간</t>
        </is>
      </c>
    </row>
    <row r="4" ht="25.15" customFormat="1" customHeight="1" s="210">
      <c r="A4" s="701" t="inlineStr">
        <is>
          <t>14. Cultural Facilities</t>
        </is>
      </c>
    </row>
    <row r="5" ht="15" customHeight="1" thickBot="1">
      <c r="A5" s="323" t="inlineStr">
        <is>
          <t>단위 : 개소, 명</t>
        </is>
      </c>
      <c r="B5" s="323" t="n"/>
      <c r="C5" s="323" t="n"/>
      <c r="D5" s="323" t="n"/>
      <c r="E5" s="323" t="n"/>
      <c r="F5" s="323" t="n"/>
      <c r="G5" s="323" t="n"/>
      <c r="H5" s="323" t="n"/>
      <c r="I5" s="323" t="n"/>
      <c r="J5" s="323" t="n"/>
      <c r="K5" s="323" t="n"/>
      <c r="L5" s="323" t="n"/>
      <c r="M5" s="323" t="n"/>
      <c r="N5" s="191" t="inlineStr">
        <is>
          <t>Unit : place, person</t>
        </is>
      </c>
    </row>
    <row r="6" ht="21" customFormat="1" customHeight="1" s="148">
      <c r="A6" s="995" t="inlineStr">
        <is>
          <t>연별 및 
읍면별</t>
        </is>
      </c>
      <c r="B6" s="650" t="inlineStr">
        <is>
          <t>공연시설
Perfoming facilities</t>
        </is>
      </c>
      <c r="C6" s="817" t="n"/>
      <c r="D6" s="817" t="n"/>
      <c r="E6" s="818" t="n"/>
      <c r="F6" s="625" t="inlineStr">
        <is>
          <t>전시실
Exhibition facilites</t>
        </is>
      </c>
      <c r="G6" s="818" t="n"/>
      <c r="H6" s="609" t="inlineStr">
        <is>
          <t>지역문화복지시설
Local Culture and welfare facilities</t>
        </is>
      </c>
      <c r="I6" s="817" t="n"/>
      <c r="J6" s="818" t="n"/>
      <c r="K6" s="625" t="inlineStr">
        <is>
          <t>기타시설
Others</t>
        </is>
      </c>
      <c r="L6" s="817" t="n"/>
      <c r="M6" s="818" t="n"/>
      <c r="N6" s="768" t="inlineStr">
        <is>
          <t>Year &amp; Eup, 
Myeon</t>
        </is>
      </c>
    </row>
    <row r="7" ht="21" customFormat="1" customHeight="1" s="148">
      <c r="A7" s="782" t="n"/>
      <c r="B7" s="793" t="n"/>
      <c r="C7" s="821" t="n"/>
      <c r="D7" s="821" t="n"/>
      <c r="E7" s="822" t="n"/>
      <c r="F7" s="820" t="n"/>
      <c r="G7" s="822" t="n"/>
      <c r="H7" s="821" t="n"/>
      <c r="I7" s="821" t="n"/>
      <c r="J7" s="822" t="n"/>
      <c r="K7" s="820" t="n"/>
      <c r="L7" s="821" t="n"/>
      <c r="M7" s="822" t="n"/>
      <c r="N7" s="783" t="n"/>
    </row>
    <row r="8" ht="28.5" customFormat="1" customHeight="1" s="148">
      <c r="A8" s="782" t="n"/>
      <c r="B8" s="1006" t="inlineStr">
        <is>
          <t>공공공연장
Public</t>
        </is>
      </c>
      <c r="C8" s="690" t="inlineStr">
        <is>
          <t>민간공연장
Private</t>
        </is>
      </c>
      <c r="D8" s="944" t="inlineStr">
        <is>
          <t>영화관
Movie theater</t>
        </is>
      </c>
      <c r="E8" s="918" t="n"/>
      <c r="F8" s="690" t="inlineStr">
        <is>
          <t>미술관
Art museum</t>
        </is>
      </c>
      <c r="G8" s="690" t="inlineStr">
        <is>
          <t>화랑
Gallery</t>
        </is>
      </c>
      <c r="H8" s="696" t="inlineStr">
        <is>
          <t>군민회관
Gun public center</t>
        </is>
      </c>
      <c r="I8" s="690" t="inlineStr">
        <is>
          <t>종합복지회관
Welfare center</t>
        </is>
      </c>
      <c r="J8" s="690" t="inlineStr">
        <is>
          <t>청소년회관
Youth center</t>
        </is>
      </c>
      <c r="K8" s="690" t="inlineStr">
        <is>
          <t>문화원
Cutural center</t>
        </is>
      </c>
      <c r="L8" s="690" t="inlineStr">
        <is>
          <t>국악원
Traditional perfoming arts center</t>
        </is>
      </c>
      <c r="M8" s="692" t="inlineStr">
        <is>
          <t>전수회관
Initiation center</t>
        </is>
      </c>
      <c r="N8" s="783" t="n"/>
    </row>
    <row r="9" ht="43.5" customFormat="1" customHeight="1" s="148">
      <c r="A9" s="788" t="n"/>
      <c r="B9" s="789" t="n"/>
      <c r="C9" s="790" t="n"/>
      <c r="D9" s="619" t="n"/>
      <c r="E9" s="643" t="inlineStr">
        <is>
          <t>스크린수
No.of screens</t>
        </is>
      </c>
      <c r="F9" s="790" t="n"/>
      <c r="G9" s="790" t="n"/>
      <c r="H9" s="822" t="n"/>
      <c r="I9" s="790" t="n"/>
      <c r="J9" s="790" t="n"/>
      <c r="K9" s="790" t="n"/>
      <c r="L9" s="790" t="n"/>
      <c r="M9" s="954" t="n"/>
      <c r="N9" s="793" t="n"/>
    </row>
    <row r="10" ht="22.5" customFormat="1" customHeight="1" s="148">
      <c r="A10" s="145" t="n">
        <v>2020</v>
      </c>
      <c r="B10" s="977" t="n">
        <v>2</v>
      </c>
      <c r="C10" s="977" t="n">
        <v>0</v>
      </c>
      <c r="D10" s="977" t="n">
        <v>1</v>
      </c>
      <c r="E10" s="977" t="n">
        <v>2</v>
      </c>
      <c r="F10" s="977" t="n">
        <v>0</v>
      </c>
      <c r="G10" s="977" t="n">
        <v>0</v>
      </c>
      <c r="H10" s="977" t="n">
        <v>0</v>
      </c>
      <c r="I10" s="977" t="n">
        <v>0</v>
      </c>
      <c r="J10" s="977" t="n">
        <v>0</v>
      </c>
      <c r="K10" s="977" t="n">
        <v>1</v>
      </c>
      <c r="L10" s="977" t="n">
        <v>0</v>
      </c>
      <c r="M10" s="977" t="n">
        <v>1</v>
      </c>
      <c r="N10" s="149" t="n">
        <v>2020</v>
      </c>
    </row>
    <row r="11" ht="22.5" customFormat="1" customHeight="1" s="148">
      <c r="A11" s="145" t="n">
        <v>2021</v>
      </c>
      <c r="B11" s="977" t="n">
        <v>2</v>
      </c>
      <c r="C11" s="977">
        <f>SUM(C13:C20)</f>
        <v/>
      </c>
      <c r="D11" s="977" t="n">
        <v>1</v>
      </c>
      <c r="E11" s="977" t="n">
        <v>2</v>
      </c>
      <c r="F11" s="977">
        <f>SUM(F13:F20)</f>
        <v/>
      </c>
      <c r="G11" s="977">
        <f>SUM(G13:G20)</f>
        <v/>
      </c>
      <c r="H11" s="977">
        <f>SUM(H13:H20)</f>
        <v/>
      </c>
      <c r="I11" s="977">
        <f>SUM(I13:I20)</f>
        <v/>
      </c>
      <c r="J11" s="977" t="n">
        <v>1</v>
      </c>
      <c r="K11" s="977" t="n">
        <v>1</v>
      </c>
      <c r="L11" s="977" t="n">
        <v>0</v>
      </c>
      <c r="M11" s="977" t="n">
        <v>1</v>
      </c>
      <c r="N11" s="149" t="n">
        <v>2021</v>
      </c>
    </row>
    <row r="12" ht="22.5" customFormat="1" customHeight="1" s="148">
      <c r="A12" s="145" t="n">
        <v>2022</v>
      </c>
      <c r="B12" s="977" t="n">
        <v>2</v>
      </c>
      <c r="C12" s="977">
        <f>SUM(C14:C21)</f>
        <v/>
      </c>
      <c r="D12" s="977" t="n">
        <v>1</v>
      </c>
      <c r="E12" s="977" t="n">
        <v>2</v>
      </c>
      <c r="F12" s="977">
        <f>SUM(F14:F21)</f>
        <v/>
      </c>
      <c r="G12" s="977">
        <f>SUM(G14:G21)</f>
        <v/>
      </c>
      <c r="H12" s="977">
        <f>SUM(H14:H21)</f>
        <v/>
      </c>
      <c r="I12" s="977">
        <f>SUM(I14:I21)</f>
        <v/>
      </c>
      <c r="J12" s="977" t="n">
        <v>0</v>
      </c>
      <c r="K12" s="977" t="n">
        <v>1</v>
      </c>
      <c r="L12" s="977" t="n">
        <v>0</v>
      </c>
      <c r="M12" s="977" t="n">
        <v>0</v>
      </c>
      <c r="N12" s="149" t="n">
        <v>2022</v>
      </c>
    </row>
    <row r="13" ht="22.5" customFormat="1" customHeight="1" s="148">
      <c r="A13" s="145" t="n">
        <v>2023</v>
      </c>
      <c r="B13" s="977" t="n">
        <v>2</v>
      </c>
      <c r="C13" s="977">
        <f>SUM(C15:C22)</f>
        <v/>
      </c>
      <c r="D13" s="977" t="n">
        <v>1</v>
      </c>
      <c r="E13" s="977" t="n">
        <v>2</v>
      </c>
      <c r="F13" s="977">
        <f>SUM(F15:F22)</f>
        <v/>
      </c>
      <c r="G13" s="977">
        <f>SUM(G15:G22)</f>
        <v/>
      </c>
      <c r="H13" s="977">
        <f>SUM(H15:H22)</f>
        <v/>
      </c>
      <c r="I13" s="977">
        <f>SUM(I15:I22)</f>
        <v/>
      </c>
      <c r="J13" s="977" t="n">
        <v>0</v>
      </c>
      <c r="K13" s="977" t="n">
        <v>1</v>
      </c>
      <c r="L13" s="977" t="n">
        <v>0</v>
      </c>
      <c r="M13" s="977" t="n">
        <v>0</v>
      </c>
      <c r="N13" s="149" t="n">
        <v>2023</v>
      </c>
    </row>
    <row r="14" ht="22.5" customFormat="1" customHeight="1" s="202">
      <c r="A14" s="146" t="n">
        <v>2024</v>
      </c>
      <c r="B14" s="983">
        <f>SUM(B16:B23)</f>
        <v/>
      </c>
      <c r="C14" s="983">
        <f>SUM(C16:C23)</f>
        <v/>
      </c>
      <c r="D14" s="983">
        <f>SUM(D16:D23)</f>
        <v/>
      </c>
      <c r="E14" s="983">
        <f>SUM(E16:E23)</f>
        <v/>
      </c>
      <c r="F14" s="983">
        <f>SUM(F16:F23)</f>
        <v/>
      </c>
      <c r="G14" s="983">
        <f>SUM(G16:G23)</f>
        <v/>
      </c>
      <c r="H14" s="983">
        <f>SUM(H16:H23)</f>
        <v/>
      </c>
      <c r="I14" s="983">
        <f>SUM(I16:I23)</f>
        <v/>
      </c>
      <c r="J14" s="983">
        <f>SUM(J16:J23)</f>
        <v/>
      </c>
      <c r="K14" s="983">
        <f>SUM(K16:K23)</f>
        <v/>
      </c>
      <c r="L14" s="983">
        <f>SUM(L16:L23)</f>
        <v/>
      </c>
      <c r="M14" s="983">
        <f>SUM(M16:M23)</f>
        <v/>
      </c>
      <c r="N14" s="150" t="n">
        <v>2024</v>
      </c>
    </row>
    <row r="15" ht="22.5" customFormat="1" customHeight="1" s="148">
      <c r="B15" s="797" t="n"/>
      <c r="C15" s="798" t="n"/>
      <c r="D15" s="798" t="n"/>
      <c r="E15" s="798" t="n"/>
      <c r="F15" s="798" t="n"/>
      <c r="G15" s="798" t="n"/>
      <c r="H15" s="798" t="n"/>
      <c r="I15" s="798" t="n"/>
      <c r="J15" s="798" t="n"/>
      <c r="K15" s="798" t="n"/>
      <c r="L15" s="798" t="n"/>
      <c r="M15" s="799" t="n"/>
    </row>
    <row r="16" ht="22.5" customFormat="1" customHeight="1" s="148">
      <c r="A16" s="160" t="inlineStr">
        <is>
          <t>대가야읍</t>
        </is>
      </c>
      <c r="B16" s="1007" t="n">
        <v>2</v>
      </c>
      <c r="C16" s="1000" t="n">
        <v>0</v>
      </c>
      <c r="D16" s="1000" t="n">
        <v>1</v>
      </c>
      <c r="E16" s="1000" t="n">
        <v>2</v>
      </c>
      <c r="F16" s="1000" t="n">
        <v>0</v>
      </c>
      <c r="G16" s="1000" t="n">
        <v>0</v>
      </c>
      <c r="H16" s="984" t="n"/>
      <c r="I16" s="984" t="n"/>
      <c r="J16" s="984" t="n"/>
      <c r="K16" s="1000" t="n">
        <v>1</v>
      </c>
      <c r="L16" s="1000" t="n">
        <v>0</v>
      </c>
      <c r="M16" s="1008" t="n">
        <v>0</v>
      </c>
      <c r="N16" s="4" t="inlineStr">
        <is>
          <t>Daegaya-eup</t>
        </is>
      </c>
    </row>
    <row r="17" ht="22.5" customFormat="1" customHeight="1" s="148">
      <c r="A17" s="160" t="inlineStr">
        <is>
          <t>덕 곡 면</t>
        </is>
      </c>
      <c r="B17" s="1009" t="n">
        <v>0</v>
      </c>
      <c r="C17" s="1010" t="n">
        <v>0</v>
      </c>
      <c r="D17" s="1010" t="n">
        <v>0</v>
      </c>
      <c r="E17" s="1010" t="n">
        <v>0</v>
      </c>
      <c r="F17" s="1010" t="n">
        <v>0</v>
      </c>
      <c r="G17" s="1010" t="n">
        <v>0</v>
      </c>
      <c r="H17" s="1011" t="n"/>
      <c r="I17" s="1011" t="n"/>
      <c r="J17" s="1011" t="n"/>
      <c r="K17" s="1010" t="n">
        <v>0</v>
      </c>
      <c r="L17" s="1010" t="n">
        <v>0</v>
      </c>
      <c r="M17" s="1012" t="n">
        <v>0</v>
      </c>
      <c r="N17" s="4" t="inlineStr">
        <is>
          <t>Deokgok-myeon</t>
        </is>
      </c>
    </row>
    <row r="18" ht="22.5" customFormat="1" customHeight="1" s="148">
      <c r="A18" s="160" t="inlineStr">
        <is>
          <t>운 수 면</t>
        </is>
      </c>
      <c r="B18" s="1009" t="n">
        <v>0</v>
      </c>
      <c r="C18" s="1010" t="n">
        <v>0</v>
      </c>
      <c r="D18" s="1010" t="n">
        <v>0</v>
      </c>
      <c r="E18" s="1010" t="n">
        <v>0</v>
      </c>
      <c r="F18" s="1010" t="n">
        <v>0</v>
      </c>
      <c r="G18" s="1010" t="n">
        <v>0</v>
      </c>
      <c r="H18" s="1011" t="n"/>
      <c r="I18" s="1011" t="n"/>
      <c r="J18" s="1011" t="n"/>
      <c r="K18" s="1010" t="n">
        <v>0</v>
      </c>
      <c r="L18" s="1010" t="n">
        <v>0</v>
      </c>
      <c r="M18" s="1012" t="n">
        <v>0</v>
      </c>
      <c r="N18" s="4" t="inlineStr">
        <is>
          <t>Unsu-myeon</t>
        </is>
      </c>
    </row>
    <row r="19" ht="22.5" customFormat="1" customHeight="1" s="148">
      <c r="A19" s="160" t="inlineStr">
        <is>
          <t>성 산 면</t>
        </is>
      </c>
      <c r="B19" s="1009" t="n">
        <v>0</v>
      </c>
      <c r="C19" s="1010" t="n">
        <v>0</v>
      </c>
      <c r="D19" s="1010" t="n">
        <v>0</v>
      </c>
      <c r="E19" s="1010" t="n">
        <v>0</v>
      </c>
      <c r="F19" s="1010" t="n">
        <v>0</v>
      </c>
      <c r="G19" s="1010" t="n">
        <v>0</v>
      </c>
      <c r="H19" s="1011" t="n"/>
      <c r="I19" s="1011" t="n"/>
      <c r="J19" s="1011" t="n"/>
      <c r="K19" s="1010" t="n">
        <v>0</v>
      </c>
      <c r="L19" s="1010" t="n">
        <v>0</v>
      </c>
      <c r="M19" s="1012" t="n">
        <v>0</v>
      </c>
      <c r="N19" s="4" t="inlineStr">
        <is>
          <t>Seongsan-myeon</t>
        </is>
      </c>
    </row>
    <row r="20" ht="22.5" customFormat="1" customHeight="1" s="148">
      <c r="A20" s="160" t="inlineStr">
        <is>
          <t>다 산 면</t>
        </is>
      </c>
      <c r="B20" s="1009" t="n">
        <v>0</v>
      </c>
      <c r="C20" s="1010" t="n">
        <v>0</v>
      </c>
      <c r="D20" s="1010" t="n">
        <v>0</v>
      </c>
      <c r="E20" s="1010" t="n">
        <v>0</v>
      </c>
      <c r="F20" s="1010" t="n">
        <v>0</v>
      </c>
      <c r="G20" s="1010" t="n">
        <v>0</v>
      </c>
      <c r="H20" s="1011" t="n"/>
      <c r="I20" s="1011" t="n"/>
      <c r="J20" s="1011" t="n"/>
      <c r="K20" s="1010" t="n">
        <v>0</v>
      </c>
      <c r="L20" s="1010" t="n">
        <v>0</v>
      </c>
      <c r="M20" s="1012" t="n">
        <v>0</v>
      </c>
      <c r="N20" s="4" t="inlineStr">
        <is>
          <t>Dasan-myeon</t>
        </is>
      </c>
    </row>
    <row r="21" ht="22.5" customFormat="1" customHeight="1" s="148">
      <c r="A21" s="160" t="inlineStr">
        <is>
          <t>개 진 면</t>
        </is>
      </c>
      <c r="B21" s="1009" t="n">
        <v>0</v>
      </c>
      <c r="C21" s="1010" t="n">
        <v>0</v>
      </c>
      <c r="D21" s="1010" t="n">
        <v>0</v>
      </c>
      <c r="E21" s="1010" t="n">
        <v>0</v>
      </c>
      <c r="F21" s="1010" t="n">
        <v>0</v>
      </c>
      <c r="G21" s="1010" t="n">
        <v>0</v>
      </c>
      <c r="H21" s="1011" t="n"/>
      <c r="I21" s="1011" t="n"/>
      <c r="J21" s="1011" t="n"/>
      <c r="K21" s="1010" t="n">
        <v>0</v>
      </c>
      <c r="L21" s="1010" t="n">
        <v>0</v>
      </c>
      <c r="M21" s="1012" t="n">
        <v>0</v>
      </c>
      <c r="N21" s="4" t="inlineStr">
        <is>
          <t>Gaejin-myeon</t>
        </is>
      </c>
    </row>
    <row r="22" ht="22.5" customFormat="1" customHeight="1" s="148">
      <c r="A22" s="160" t="inlineStr">
        <is>
          <t>우 곡 면</t>
        </is>
      </c>
      <c r="B22" s="1009" t="n">
        <v>0</v>
      </c>
      <c r="C22" s="1010" t="n">
        <v>0</v>
      </c>
      <c r="D22" s="1010" t="n">
        <v>0</v>
      </c>
      <c r="E22" s="1010" t="n">
        <v>0</v>
      </c>
      <c r="F22" s="1010" t="n">
        <v>0</v>
      </c>
      <c r="G22" s="1010" t="n">
        <v>0</v>
      </c>
      <c r="H22" s="1011" t="n"/>
      <c r="I22" s="1011" t="n"/>
      <c r="J22" s="1011" t="n"/>
      <c r="K22" s="1010" t="n">
        <v>0</v>
      </c>
      <c r="L22" s="1010" t="n">
        <v>0</v>
      </c>
      <c r="M22" s="1012" t="n">
        <v>0</v>
      </c>
      <c r="N22" s="4" t="inlineStr">
        <is>
          <t>Ugok-myeon</t>
        </is>
      </c>
    </row>
    <row r="23" ht="22.5" customFormat="1" customHeight="1" s="148" thickBot="1">
      <c r="A23" s="34" t="inlineStr">
        <is>
          <t>쌍 림 면</t>
        </is>
      </c>
      <c r="B23" s="1013" t="n">
        <v>0</v>
      </c>
      <c r="C23" s="963" t="n">
        <v>0</v>
      </c>
      <c r="D23" s="963" t="n">
        <v>0</v>
      </c>
      <c r="E23" s="963" t="n">
        <v>0</v>
      </c>
      <c r="F23" s="963" t="n">
        <v>0</v>
      </c>
      <c r="G23" s="963" t="n">
        <v>0</v>
      </c>
      <c r="H23" s="968" t="n"/>
      <c r="I23" s="968" t="n"/>
      <c r="J23" s="1014" t="n"/>
      <c r="K23" s="963" t="n">
        <v>0</v>
      </c>
      <c r="L23" s="963" t="n">
        <v>0</v>
      </c>
      <c r="M23" s="964" t="n">
        <v>0</v>
      </c>
      <c r="N23" s="35" t="inlineStr">
        <is>
          <t>Ssangnim-myeon</t>
        </is>
      </c>
    </row>
    <row r="24" ht="15" customFormat="1" customHeight="1" s="148">
      <c r="A24" s="182" t="inlineStr">
        <is>
          <t>자료 : 문화유산과</t>
        </is>
      </c>
      <c r="B24" s="182" t="n"/>
      <c r="C24" s="182" t="n"/>
      <c r="D24" s="182" t="n"/>
      <c r="E24" s="182" t="n"/>
      <c r="F24" s="148" t="n"/>
      <c r="G24" s="148" t="n"/>
      <c r="H24" s="148" t="n"/>
      <c r="I24" s="689" t="inlineStr">
        <is>
          <t>Source : Office of Education, Korean Educational Development Institute</t>
        </is>
      </c>
      <c r="J24" s="817" t="n"/>
      <c r="K24" s="817" t="n"/>
      <c r="L24" s="817" t="n"/>
      <c r="M24" s="817" t="n"/>
      <c r="N24" s="817" t="n"/>
    </row>
    <row r="25" ht="11.25" customFormat="1" customHeight="1" s="148">
      <c r="A25" s="160" t="n"/>
      <c r="B25" s="160" t="n"/>
      <c r="C25" s="160" t="n"/>
      <c r="D25" s="160" t="n"/>
      <c r="E25" s="160" t="n"/>
      <c r="F25" s="160" t="n"/>
      <c r="G25" s="160" t="n"/>
      <c r="H25" s="148" t="n"/>
    </row>
  </sheetData>
  <mergeCells count="20">
    <mergeCell ref="G8:G9"/>
    <mergeCell ref="B8:B9"/>
    <mergeCell ref="K6:M7"/>
    <mergeCell ref="I24:N24"/>
    <mergeCell ref="F8:F9"/>
    <mergeCell ref="L8:L9"/>
    <mergeCell ref="A6:A9"/>
    <mergeCell ref="B6:E7"/>
    <mergeCell ref="H6:J7"/>
    <mergeCell ref="A3:N3"/>
    <mergeCell ref="C8:C9"/>
    <mergeCell ref="I8:I9"/>
    <mergeCell ref="K8:K9"/>
    <mergeCell ref="M8:M9"/>
    <mergeCell ref="F6:G7"/>
    <mergeCell ref="N6:N9"/>
    <mergeCell ref="D8:E8"/>
    <mergeCell ref="H8:H9"/>
    <mergeCell ref="A4:N4"/>
    <mergeCell ref="J8:J9"/>
  </mergeCells>
  <pageMargins left="0.74" right="0.7" top="0.9055118110236221" bottom="0.5905511811023623" header="0.5118110236220472" footer="0.3149606299212598"/>
  <pageSetup orientation="portrait" paperSize="9" scale="50"/>
  <headerFooter alignWithMargins="0">
    <oddHeader/>
    <oddFooter>&amp;C&amp;P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AT85"/>
  <sheetViews>
    <sheetView showGridLines="0" view="pageBreakPreview" topLeftCell="A4" zoomScaleNormal="100" zoomScaleSheetLayoutView="100" workbookViewId="0">
      <selection activeCell="O19" sqref="O19"/>
    </sheetView>
  </sheetViews>
  <sheetFormatPr baseColWidth="8" defaultColWidth="8" defaultRowHeight="14.25"/>
  <cols>
    <col width="6.77734375" customWidth="1" style="194" min="1" max="26"/>
    <col width="5.44140625" customWidth="1" style="194" min="27" max="27"/>
    <col width="6.44140625" customWidth="1" style="194" min="28" max="29"/>
    <col width="7.21875" customWidth="1" style="194" min="30" max="30"/>
    <col width="6.109375" customWidth="1" style="194" min="31" max="31"/>
    <col width="7.21875" customWidth="1" style="194" min="32" max="32"/>
    <col width="7.88671875" customWidth="1" style="194" min="33" max="33"/>
    <col width="7.21875" customWidth="1" style="194" min="34" max="39"/>
    <col width="7.77734375" customWidth="1" style="194" min="40" max="40"/>
    <col width="9.21875" customWidth="1" style="194" min="41" max="41"/>
    <col width="6.44140625" customWidth="1" style="194" min="42" max="42"/>
    <col width="7.21875" customWidth="1" style="194" min="43" max="43"/>
    <col width="10.109375" customWidth="1" style="194" min="44" max="44"/>
    <col width="5.77734375" customWidth="1" style="194" min="45" max="45"/>
    <col width="10.77734375" customWidth="1" style="194" min="46" max="46"/>
    <col width="8" customWidth="1" style="194" min="47" max="16384"/>
  </cols>
  <sheetData>
    <row r="1" ht="15" customFormat="1" customHeight="1" s="42">
      <c r="A1" s="1015" t="inlineStr">
        <is>
          <t>ⅩⅣ. 교육 및 문화</t>
        </is>
      </c>
      <c r="B1" s="1015" t="n"/>
      <c r="C1" s="42" t="n"/>
      <c r="D1" s="42" t="n"/>
      <c r="E1" s="42" t="n"/>
      <c r="F1" s="42" t="n"/>
      <c r="G1" s="42" t="n"/>
      <c r="H1" s="42" t="n"/>
      <c r="I1" s="42" t="n"/>
      <c r="J1" s="42" t="n"/>
      <c r="K1" s="42" t="n"/>
      <c r="L1" s="1015" t="n"/>
      <c r="M1" s="42" t="n"/>
      <c r="N1" s="42" t="n"/>
      <c r="O1" s="42" t="n"/>
      <c r="P1" s="42" t="n"/>
      <c r="Q1" s="42" t="n"/>
      <c r="R1" s="42" t="n"/>
      <c r="S1" s="42" t="n"/>
      <c r="T1" s="42" t="n"/>
      <c r="U1" s="42" t="n"/>
      <c r="V1" s="42" t="n"/>
      <c r="W1" s="42" t="n"/>
      <c r="X1" s="42" t="n"/>
      <c r="Y1" s="42" t="n"/>
      <c r="Z1" s="1016" t="n"/>
      <c r="AA1" s="1015" t="n"/>
      <c r="AB1" s="42" t="n"/>
      <c r="AC1" s="42" t="n"/>
      <c r="AD1" s="42" t="n"/>
      <c r="AE1" s="42" t="n"/>
      <c r="AF1" s="42" t="n"/>
      <c r="AG1" s="42" t="n"/>
      <c r="AH1" s="42" t="n"/>
      <c r="AI1" s="42" t="n"/>
      <c r="AJ1" s="42" t="n"/>
      <c r="AK1" s="42" t="n"/>
      <c r="AL1" s="42" t="n"/>
      <c r="AM1" s="1016" t="n"/>
      <c r="AN1" s="42" t="n"/>
      <c r="AO1" s="1016" t="n"/>
      <c r="AP1" s="42" t="n"/>
      <c r="AQ1" s="42" t="n"/>
      <c r="AS1" s="42" t="n"/>
      <c r="AT1" s="1016" t="inlineStr">
        <is>
          <t>ⅩⅣ. Education and Culture</t>
        </is>
      </c>
    </row>
    <row r="2" ht="15" customFormat="1" customHeight="1" s="42">
      <c r="A2" s="733" t="inlineStr">
        <is>
          <t xml:space="preserve">15. 체육시설 </t>
        </is>
      </c>
    </row>
    <row r="3" ht="25.15" customFormat="1" customHeight="1" s="734"/>
    <row r="4" ht="25.15" customFormat="1" customHeight="1" s="734">
      <c r="A4" s="734" t="inlineStr">
        <is>
          <t>15. Sports Facilities</t>
        </is>
      </c>
    </row>
    <row r="5" ht="15" customFormat="1" customHeight="1" s="718" thickBot="1">
      <c r="A5" s="197" t="inlineStr">
        <is>
          <t>단위 : 개소, ㎡</t>
        </is>
      </c>
      <c r="B5" s="197" t="n"/>
      <c r="C5" s="197" t="n"/>
      <c r="D5" s="197" t="n"/>
      <c r="E5" s="197" t="n"/>
      <c r="F5" s="200" t="n"/>
      <c r="G5" s="200" t="n"/>
      <c r="H5" s="197" t="n"/>
      <c r="I5" s="197" t="n"/>
      <c r="J5" s="197" t="n"/>
      <c r="K5" s="198" t="n"/>
      <c r="L5" s="197" t="n"/>
      <c r="M5" s="197" t="n"/>
      <c r="N5" s="197" t="n"/>
      <c r="O5" s="197" t="n"/>
      <c r="Z5" s="199" t="n"/>
      <c r="AA5" s="197" t="n"/>
      <c r="AB5" s="197" t="n"/>
      <c r="AC5" s="197" t="n"/>
      <c r="AD5" s="197" t="n"/>
      <c r="AE5" s="197" t="n"/>
      <c r="AF5" s="197" t="n"/>
      <c r="AG5" s="197" t="n"/>
      <c r="AH5" s="197" t="n"/>
      <c r="AI5" s="197" t="n"/>
      <c r="AJ5" s="197" t="n"/>
      <c r="AK5" s="197" t="n"/>
      <c r="AL5" s="197" t="n"/>
      <c r="AM5" s="197" t="n"/>
      <c r="AN5" s="197" t="n"/>
      <c r="AO5" s="198" t="n"/>
      <c r="AP5" s="197" t="n"/>
      <c r="AQ5" s="197" t="n"/>
      <c r="AR5" s="197" t="n"/>
      <c r="AT5" s="199" t="inlineStr">
        <is>
          <t xml:space="preserve"> Unit : number</t>
        </is>
      </c>
    </row>
    <row r="6" ht="30" customFormat="1" customHeight="1" s="39">
      <c r="A6" s="1017" t="inlineStr">
        <is>
          <t>연별 및
읍면별</t>
        </is>
      </c>
      <c r="B6" s="1018" t="inlineStr">
        <is>
          <t>공 공 체 육 시 설 Public Sports Facilities</t>
        </is>
      </c>
      <c r="C6" s="881" t="n"/>
      <c r="D6" s="881" t="n"/>
      <c r="E6" s="881" t="n"/>
      <c r="F6" s="881" t="n"/>
      <c r="G6" s="881" t="n"/>
      <c r="H6" s="881" t="n"/>
      <c r="I6" s="881" t="n"/>
      <c r="J6" s="881" t="n"/>
      <c r="K6" s="881" t="n"/>
      <c r="L6" s="881" t="n"/>
      <c r="M6" s="881" t="n"/>
      <c r="N6" s="881" t="n"/>
      <c r="O6" s="881" t="n"/>
      <c r="P6" s="881" t="n"/>
      <c r="Q6" s="881" t="n"/>
      <c r="R6" s="881" t="n"/>
      <c r="S6" s="881" t="n"/>
      <c r="T6" s="881" t="n"/>
      <c r="U6" s="881" t="n"/>
      <c r="V6" s="881" t="n"/>
      <c r="W6" s="881" t="n"/>
      <c r="X6" s="881" t="n"/>
      <c r="Y6" s="881" t="n"/>
      <c r="Z6" s="780" t="n"/>
      <c r="AA6" s="1019" t="inlineStr">
        <is>
          <t>합계
Total</t>
        </is>
      </c>
      <c r="AB6" s="1020" t="inlineStr">
        <is>
          <t>신고체육시설 Reported sports facilities</t>
        </is>
      </c>
      <c r="AC6" s="881" t="n"/>
      <c r="AD6" s="881" t="n"/>
      <c r="AE6" s="881" t="n"/>
      <c r="AF6" s="881" t="n"/>
      <c r="AG6" s="881" t="n"/>
      <c r="AH6" s="881" t="n"/>
      <c r="AI6" s="881" t="n"/>
      <c r="AJ6" s="881" t="n"/>
      <c r="AK6" s="881" t="n"/>
      <c r="AL6" s="881" t="n"/>
      <c r="AM6" s="881" t="n"/>
      <c r="AN6" s="881" t="n"/>
      <c r="AO6" s="882" t="n"/>
      <c r="AP6" s="1021" t="inlineStr">
        <is>
          <t>등록체육시설
Registered sports facilities</t>
        </is>
      </c>
      <c r="AQ6" s="881" t="n"/>
      <c r="AR6" s="780" t="n"/>
      <c r="AS6" s="1022" t="inlineStr">
        <is>
          <t>연별 및 읍면별
Year &amp; Eup, Myeon</t>
        </is>
      </c>
      <c r="AT6" s="1023" t="n"/>
    </row>
    <row r="7" ht="39.95" customFormat="1" customHeight="1" s="39">
      <c r="A7" s="950" t="n"/>
      <c r="B7" s="1024" t="inlineStr">
        <is>
          <t>합 계
Total</t>
        </is>
      </c>
      <c r="C7" s="706" t="inlineStr">
        <is>
          <t>육상경기장
Track and field stadium</t>
        </is>
      </c>
      <c r="D7" s="706" t="inlineStr">
        <is>
          <t>축구장
Football field</t>
        </is>
      </c>
      <c r="E7" s="706" t="inlineStr">
        <is>
          <t>하키장
hockey pitch</t>
        </is>
      </c>
      <c r="F7" s="706" t="inlineStr">
        <is>
          <t>야구장
Baseball field</t>
        </is>
      </c>
      <c r="G7" s="706" t="inlineStr">
        <is>
          <t>싸이클
경기장
Velodrome</t>
        </is>
      </c>
      <c r="H7" s="712" t="inlineStr">
        <is>
          <t>테니스장
Tennis court</t>
        </is>
      </c>
      <c r="I7" s="712" t="inlineStr">
        <is>
          <t>씨름장
Ssireum ring</t>
        </is>
      </c>
      <c r="J7" s="706" t="inlineStr">
        <is>
          <t>간이운동장
(동네체육시설)
Playground</t>
        </is>
      </c>
      <c r="K7" s="719" t="inlineStr">
        <is>
          <t>체육관 Gym</t>
        </is>
      </c>
      <c r="L7" s="914" t="n"/>
      <c r="M7" s="915" t="n"/>
      <c r="N7" s="1025" t="inlineStr">
        <is>
          <t>게이트볼장
Gateball court</t>
        </is>
      </c>
      <c r="O7" s="706" t="inlineStr">
        <is>
          <t>수영장
Swimming Pool</t>
        </is>
      </c>
      <c r="P7" s="707" t="inlineStr">
        <is>
          <t>롤러스케이트장
Roller-skating rink</t>
        </is>
      </c>
      <c r="Q7" s="707" t="inlineStr">
        <is>
          <t>사격장
Shooting Range</t>
        </is>
      </c>
      <c r="R7" s="1026" t="inlineStr">
        <is>
          <t>국궁장
archery field</t>
        </is>
      </c>
      <c r="S7" s="706" t="inlineStr">
        <is>
          <t>양궁장
Western-style archery field</t>
        </is>
      </c>
      <c r="T7" s="712" t="inlineStr">
        <is>
          <t>승마장
Equestrian field</t>
        </is>
      </c>
      <c r="U7" s="706" t="inlineStr">
        <is>
          <t>골프연습장
Golf practice range</t>
        </is>
      </c>
      <c r="V7" s="706" t="inlineStr">
        <is>
          <t>조정카누장
Canoe-ing center</t>
        </is>
      </c>
      <c r="W7" s="706" t="inlineStr">
        <is>
          <t>요트장
Marina</t>
        </is>
      </c>
      <c r="X7" s="707" t="inlineStr">
        <is>
          <t>빙상장
Ice rink</t>
        </is>
      </c>
      <c r="Y7" s="706" t="inlineStr">
        <is>
          <t>전천후게이트볼장
gate ball field</t>
        </is>
      </c>
      <c r="Z7" s="1027" t="inlineStr">
        <is>
          <t>기타체육
시설
Etc sports facility</t>
        </is>
      </c>
      <c r="AA7" s="785" t="n"/>
      <c r="AB7" s="719" t="inlineStr">
        <is>
          <t>요트장
Yachting facility</t>
        </is>
      </c>
      <c r="AC7" s="719" t="inlineStr">
        <is>
          <t>조정장
Rowing facility</t>
        </is>
      </c>
      <c r="AD7" s="719" t="inlineStr">
        <is>
          <t>카누장
Canoeing
facility</t>
        </is>
      </c>
      <c r="AE7" s="719" t="inlineStr">
        <is>
          <t>빙상장
Ice rink</t>
        </is>
      </c>
      <c r="AF7" s="720" t="inlineStr">
        <is>
          <t>승마장
Equestrian
 field</t>
        </is>
      </c>
      <c r="AG7" s="719" t="inlineStr">
        <is>
          <t>종합체육시설
Sports complex</t>
        </is>
      </c>
      <c r="AH7" s="719" t="inlineStr">
        <is>
          <t>수영장
Swimming Pool</t>
        </is>
      </c>
      <c r="AI7" s="719" t="inlineStr">
        <is>
          <t>체육도장
Exercise facility</t>
        </is>
      </c>
      <c r="AJ7" s="719" t="inlineStr">
        <is>
          <t>골프연습장
Golf practice range</t>
        </is>
      </c>
      <c r="AK7" s="719" t="inlineStr">
        <is>
          <t>체력단련장
Physical training center</t>
        </is>
      </c>
      <c r="AL7" s="719" t="inlineStr">
        <is>
          <t>당구장
Billiard room</t>
        </is>
      </c>
      <c r="AM7" s="719" t="inlineStr">
        <is>
          <t>썰매장
Sledding facility</t>
        </is>
      </c>
      <c r="AN7" s="719" t="inlineStr">
        <is>
          <t>무도장
Ball room</t>
        </is>
      </c>
      <c r="AO7" s="719" t="inlineStr">
        <is>
          <t>무도학원
Ballroom institutes</t>
        </is>
      </c>
      <c r="AP7" s="719" t="inlineStr">
        <is>
          <t>골프장
Golf course</t>
        </is>
      </c>
      <c r="AQ7" s="720" t="inlineStr">
        <is>
          <t>스키장
Ski ground</t>
        </is>
      </c>
      <c r="AR7" s="721" t="inlineStr">
        <is>
          <t>자동차 경주장 
Car racing track</t>
        </is>
      </c>
      <c r="AS7" s="783" t="n"/>
      <c r="AT7" s="974" t="n"/>
    </row>
    <row r="8" ht="39.95" customFormat="1" customHeight="1" s="39">
      <c r="A8" s="953" t="n"/>
      <c r="B8" s="789" t="n"/>
      <c r="C8" s="790" t="n"/>
      <c r="D8" s="790" t="n"/>
      <c r="E8" s="790" t="n"/>
      <c r="F8" s="790" t="n"/>
      <c r="G8" s="790" t="n"/>
      <c r="H8" s="822" t="n"/>
      <c r="I8" s="822" t="n"/>
      <c r="J8" s="790" t="n"/>
      <c r="K8" s="707" t="inlineStr">
        <is>
          <t>구기체육관
Ball game</t>
        </is>
      </c>
      <c r="L8" s="707" t="inlineStr">
        <is>
          <t>투기체육관
Physical match</t>
        </is>
      </c>
      <c r="M8" s="707" t="inlineStr">
        <is>
          <t>생활체육관
Daily sports</t>
        </is>
      </c>
      <c r="N8" s="791" t="n"/>
      <c r="O8" s="790" t="n"/>
      <c r="P8" s="791" t="n"/>
      <c r="Q8" s="791" t="n"/>
      <c r="R8" s="825" t="n"/>
      <c r="S8" s="790" t="n"/>
      <c r="T8" s="822" t="n"/>
      <c r="U8" s="790" t="n"/>
      <c r="V8" s="790" t="n"/>
      <c r="W8" s="790" t="n"/>
      <c r="X8" s="791" t="n"/>
      <c r="Y8" s="790" t="n"/>
      <c r="Z8" s="843" t="n"/>
      <c r="AA8" s="822" t="n"/>
      <c r="AB8" s="790" t="n"/>
      <c r="AC8" s="790" t="n"/>
      <c r="AD8" s="790" t="n"/>
      <c r="AE8" s="790" t="n"/>
      <c r="AF8" s="822" t="n"/>
      <c r="AG8" s="790" t="n"/>
      <c r="AH8" s="790" t="n"/>
      <c r="AI8" s="790" t="n"/>
      <c r="AJ8" s="790" t="n"/>
      <c r="AK8" s="790" t="n"/>
      <c r="AL8" s="790" t="n"/>
      <c r="AM8" s="790" t="n"/>
      <c r="AN8" s="790" t="n"/>
      <c r="AO8" s="790" t="n"/>
      <c r="AP8" s="790" t="n"/>
      <c r="AQ8" s="822" t="n"/>
      <c r="AR8" s="820" t="n"/>
      <c r="AS8" s="793" t="n"/>
      <c r="AT8" s="1028" t="n"/>
    </row>
    <row r="9" ht="27.75" customFormat="1" customHeight="1" s="401">
      <c r="A9" s="397" t="n">
        <v>2020</v>
      </c>
      <c r="B9" s="1029">
        <f>SUM(C9:Z9)</f>
        <v/>
      </c>
      <c r="C9" s="1030" t="n">
        <v>0</v>
      </c>
      <c r="D9" s="1030" t="n">
        <v>4</v>
      </c>
      <c r="E9" s="1030" t="n">
        <v>0</v>
      </c>
      <c r="F9" s="1030" t="n">
        <v>4</v>
      </c>
      <c r="G9" s="1030" t="n">
        <v>0</v>
      </c>
      <c r="H9" s="1030" t="n">
        <v>2</v>
      </c>
      <c r="I9" s="1030" t="n">
        <v>0</v>
      </c>
      <c r="J9" s="1030" t="n">
        <v>126</v>
      </c>
      <c r="K9" s="1030" t="n">
        <v>1</v>
      </c>
      <c r="L9" s="1030" t="n">
        <v>0</v>
      </c>
      <c r="M9" s="1030" t="n">
        <v>0</v>
      </c>
      <c r="N9" s="1031" t="inlineStr">
        <is>
          <t>…</t>
        </is>
      </c>
      <c r="O9" s="1030" t="n">
        <v>1</v>
      </c>
      <c r="P9" s="1031" t="inlineStr">
        <is>
          <t>…</t>
        </is>
      </c>
      <c r="Q9" s="1031" t="inlineStr">
        <is>
          <t>…</t>
        </is>
      </c>
      <c r="R9" s="1030" t="n">
        <v>1</v>
      </c>
      <c r="S9" s="1031" t="n">
        <v>0</v>
      </c>
      <c r="T9" s="1031" t="n">
        <v>0</v>
      </c>
      <c r="U9" s="1031" t="n">
        <v>0</v>
      </c>
      <c r="V9" s="1031" t="n">
        <v>0</v>
      </c>
      <c r="W9" s="1031" t="n">
        <v>0</v>
      </c>
      <c r="X9" s="1031" t="n">
        <v>0</v>
      </c>
      <c r="Y9" s="1031" t="n">
        <v>10</v>
      </c>
      <c r="Z9" s="1032" t="inlineStr">
        <is>
          <t>…</t>
        </is>
      </c>
      <c r="AA9" s="1030">
        <f>SUM(AB9:AR9)</f>
        <v/>
      </c>
      <c r="AB9" s="1033" t="n">
        <v>0</v>
      </c>
      <c r="AC9" s="1033" t="n">
        <v>0</v>
      </c>
      <c r="AD9" s="1033" t="n">
        <v>0</v>
      </c>
      <c r="AE9" s="1033" t="n">
        <v>0</v>
      </c>
      <c r="AF9" s="1033" t="n">
        <v>2</v>
      </c>
      <c r="AG9" s="1033" t="n">
        <v>0</v>
      </c>
      <c r="AH9" s="1033" t="n">
        <v>0</v>
      </c>
      <c r="AI9" s="1033" t="n">
        <v>10</v>
      </c>
      <c r="AJ9" s="1034" t="n">
        <v>6</v>
      </c>
      <c r="AK9" s="1033" t="n">
        <v>4</v>
      </c>
      <c r="AL9" s="1033" t="n">
        <v>4</v>
      </c>
      <c r="AM9" s="1033" t="n">
        <v>0</v>
      </c>
      <c r="AN9" s="1033" t="n">
        <v>0</v>
      </c>
      <c r="AO9" s="1033" t="n">
        <v>2</v>
      </c>
      <c r="AP9" s="1033" t="n">
        <v>2</v>
      </c>
      <c r="AQ9" s="1033" t="n">
        <v>0</v>
      </c>
      <c r="AR9" s="1033" t="n">
        <v>0</v>
      </c>
      <c r="AS9" s="1035" t="n">
        <v>2020</v>
      </c>
      <c r="AT9" s="1036" t="n"/>
    </row>
    <row r="10" ht="27.75" customFormat="1" customHeight="1" s="401">
      <c r="A10" s="397" t="n">
        <v>2021</v>
      </c>
      <c r="B10" s="1029">
        <f>SUM(C10:Z10)</f>
        <v/>
      </c>
      <c r="C10" s="1030" t="n">
        <v>0</v>
      </c>
      <c r="D10" s="1030" t="n">
        <v>3</v>
      </c>
      <c r="E10" s="1030" t="n">
        <v>0</v>
      </c>
      <c r="F10" s="1030" t="n">
        <v>1</v>
      </c>
      <c r="G10" s="1030" t="n">
        <v>0</v>
      </c>
      <c r="H10" s="1030" t="n">
        <v>2</v>
      </c>
      <c r="I10" s="1030" t="n">
        <v>1</v>
      </c>
      <c r="J10" s="1030" t="n">
        <v>154</v>
      </c>
      <c r="K10" s="1030" t="n">
        <v>1</v>
      </c>
      <c r="L10" s="1030" t="n">
        <v>0</v>
      </c>
      <c r="M10" s="1030" t="n">
        <v>1</v>
      </c>
      <c r="N10" s="1031" t="n">
        <v>0</v>
      </c>
      <c r="O10" s="1030" t="n">
        <v>0</v>
      </c>
      <c r="P10" s="1031" t="n">
        <v>0</v>
      </c>
      <c r="Q10" s="1031" t="n">
        <v>0</v>
      </c>
      <c r="R10" s="1030" t="n">
        <v>0</v>
      </c>
      <c r="S10" s="1031" t="n">
        <v>0</v>
      </c>
      <c r="T10" s="1031" t="n">
        <v>0</v>
      </c>
      <c r="U10" s="1031" t="n">
        <v>0</v>
      </c>
      <c r="V10" s="1031" t="n">
        <v>0</v>
      </c>
      <c r="W10" s="1031" t="n">
        <v>0</v>
      </c>
      <c r="X10" s="1031" t="n">
        <v>0</v>
      </c>
      <c r="Y10" s="1031" t="n">
        <v>0</v>
      </c>
      <c r="Z10" s="1032" t="n">
        <v>3</v>
      </c>
      <c r="AA10" s="1030">
        <f>SUM(AB10:AR10)</f>
        <v/>
      </c>
      <c r="AB10" s="1037" t="n">
        <v>0</v>
      </c>
      <c r="AC10" s="1037" t="n">
        <v>0</v>
      </c>
      <c r="AD10" s="1037" t="n">
        <v>0</v>
      </c>
      <c r="AE10" s="1037" t="n">
        <v>0</v>
      </c>
      <c r="AF10" s="1037" t="n">
        <v>1</v>
      </c>
      <c r="AG10" s="1038">
        <f>SUM(AG12:AG19)</f>
        <v/>
      </c>
      <c r="AH10" s="1037" t="n">
        <v>0</v>
      </c>
      <c r="AI10" s="1037" t="n">
        <v>8</v>
      </c>
      <c r="AJ10" s="1039" t="n">
        <v>7</v>
      </c>
      <c r="AK10" s="1037" t="n">
        <v>0</v>
      </c>
      <c r="AL10" s="1037" t="n">
        <v>4</v>
      </c>
      <c r="AM10" s="1037" t="n">
        <v>0</v>
      </c>
      <c r="AN10" s="1037" t="n">
        <v>0</v>
      </c>
      <c r="AO10" s="1037" t="n">
        <v>1</v>
      </c>
      <c r="AP10" s="1037" t="n">
        <v>4</v>
      </c>
      <c r="AQ10" s="1037" t="n">
        <v>0</v>
      </c>
      <c r="AR10" s="1037" t="n">
        <v>0</v>
      </c>
      <c r="AS10" s="1040" t="n">
        <v>2021</v>
      </c>
      <c r="AT10" s="782" t="n"/>
    </row>
    <row r="11" ht="27.75" customFormat="1" customHeight="1" s="404">
      <c r="A11" s="397" t="n">
        <v>2022</v>
      </c>
      <c r="B11" s="1029">
        <f>SUM(C11:Z11)</f>
        <v/>
      </c>
      <c r="C11" s="1030" t="n">
        <v>0</v>
      </c>
      <c r="D11" s="1030" t="n">
        <v>4</v>
      </c>
      <c r="E11" s="1030" t="n">
        <v>0</v>
      </c>
      <c r="F11" s="1030" t="n">
        <v>1</v>
      </c>
      <c r="G11" s="1030" t="n">
        <v>0</v>
      </c>
      <c r="H11" s="1030" t="n">
        <v>2</v>
      </c>
      <c r="I11" s="1030" t="n">
        <v>1</v>
      </c>
      <c r="J11" s="1030" t="n">
        <v>167</v>
      </c>
      <c r="K11" s="1030" t="n">
        <v>1</v>
      </c>
      <c r="L11" s="1030" t="n">
        <v>0</v>
      </c>
      <c r="M11" s="1030" t="n">
        <v>2</v>
      </c>
      <c r="N11" s="1030" t="n">
        <v>10</v>
      </c>
      <c r="O11" s="1030" t="n">
        <v>1</v>
      </c>
      <c r="P11" s="1030">
        <f>SUM(P13:P20)</f>
        <v/>
      </c>
      <c r="Q11" s="1030">
        <f>SUM(Q13:Q20)</f>
        <v/>
      </c>
      <c r="R11" s="1030" t="n">
        <v>1</v>
      </c>
      <c r="S11" s="1031" t="n">
        <v>0</v>
      </c>
      <c r="T11" s="1031" t="n">
        <v>0</v>
      </c>
      <c r="U11" s="1031" t="n">
        <v>0</v>
      </c>
      <c r="V11" s="1031" t="n">
        <v>0</v>
      </c>
      <c r="W11" s="1031" t="n">
        <v>0</v>
      </c>
      <c r="X11" s="1031" t="n">
        <v>0</v>
      </c>
      <c r="Y11" s="1031" t="n">
        <v>0</v>
      </c>
      <c r="Z11" s="1032" t="n">
        <v>2</v>
      </c>
      <c r="AA11" s="1030">
        <f>SUM(AB11:AR11)</f>
        <v/>
      </c>
      <c r="AB11" s="1033" t="n">
        <v>0</v>
      </c>
      <c r="AC11" s="1033" t="n">
        <v>0</v>
      </c>
      <c r="AD11" s="1033" t="n">
        <v>0</v>
      </c>
      <c r="AE11" s="1033" t="n">
        <v>0</v>
      </c>
      <c r="AF11" s="1033" t="n">
        <v>1</v>
      </c>
      <c r="AG11" s="1038">
        <f>SUM(AG13:AG20)</f>
        <v/>
      </c>
      <c r="AH11" s="1033" t="n">
        <v>0</v>
      </c>
      <c r="AI11" s="1033" t="n">
        <v>8</v>
      </c>
      <c r="AJ11" s="1034" t="n">
        <v>7</v>
      </c>
      <c r="AK11" s="1033" t="n">
        <v>0</v>
      </c>
      <c r="AL11" s="1033" t="n">
        <v>5</v>
      </c>
      <c r="AM11" s="1033" t="n">
        <v>0</v>
      </c>
      <c r="AN11" s="1033" t="n">
        <v>0</v>
      </c>
      <c r="AO11" s="1033" t="n">
        <v>2</v>
      </c>
      <c r="AP11" s="1033" t="n">
        <v>4</v>
      </c>
      <c r="AQ11" s="1033" t="n">
        <v>0</v>
      </c>
      <c r="AR11" s="1033" t="n">
        <v>0</v>
      </c>
      <c r="AS11" s="1040" t="n">
        <v>2022</v>
      </c>
      <c r="AT11" s="782" t="n"/>
    </row>
    <row r="12" ht="27.75" customFormat="1" customHeight="1" s="404">
      <c r="A12" s="397" t="n">
        <v>2023</v>
      </c>
      <c r="B12" s="1029">
        <f>SUM(C12:Z12)</f>
        <v/>
      </c>
      <c r="C12" s="1030" t="n">
        <v>0</v>
      </c>
      <c r="D12" s="1030" t="n">
        <v>4</v>
      </c>
      <c r="E12" s="1030" t="n">
        <v>0</v>
      </c>
      <c r="F12" s="1030" t="n">
        <v>3</v>
      </c>
      <c r="G12" s="1030" t="n">
        <v>0</v>
      </c>
      <c r="H12" s="1030" t="n">
        <v>5</v>
      </c>
      <c r="I12" s="1030" t="n">
        <v>1</v>
      </c>
      <c r="J12" s="1030" t="n">
        <v>178</v>
      </c>
      <c r="K12" s="1030" t="n">
        <v>1</v>
      </c>
      <c r="L12" s="1030" t="n">
        <v>0</v>
      </c>
      <c r="M12" s="1030" t="n">
        <v>2</v>
      </c>
      <c r="N12" s="1030" t="n">
        <v>10</v>
      </c>
      <c r="O12" s="1030" t="n">
        <v>1</v>
      </c>
      <c r="P12" s="1030">
        <f>SUM(P14:P21)</f>
        <v/>
      </c>
      <c r="Q12" s="1030">
        <f>SUM(Q14:Q21)</f>
        <v/>
      </c>
      <c r="R12" s="1030" t="n">
        <v>1</v>
      </c>
      <c r="S12" s="1031" t="n">
        <v>0</v>
      </c>
      <c r="T12" s="1031" t="n">
        <v>0</v>
      </c>
      <c r="U12" s="1031" t="n">
        <v>0</v>
      </c>
      <c r="V12" s="1031" t="n">
        <v>0</v>
      </c>
      <c r="W12" s="1031" t="n">
        <v>0</v>
      </c>
      <c r="X12" s="1031" t="n">
        <v>0</v>
      </c>
      <c r="Y12" s="1031" t="n">
        <v>0</v>
      </c>
      <c r="Z12" s="1032" t="n">
        <v>3</v>
      </c>
      <c r="AA12" s="1030">
        <f>SUM(AB12:AR12)</f>
        <v/>
      </c>
      <c r="AB12" s="1033" t="n">
        <v>0</v>
      </c>
      <c r="AC12" s="1033" t="n">
        <v>0</v>
      </c>
      <c r="AD12" s="1033" t="n">
        <v>0</v>
      </c>
      <c r="AE12" s="1033" t="n">
        <v>0</v>
      </c>
      <c r="AF12" s="1033" t="n">
        <v>1</v>
      </c>
      <c r="AG12" s="1038">
        <f>SUM(AG14:AG21)</f>
        <v/>
      </c>
      <c r="AH12" s="1033" t="n">
        <v>0</v>
      </c>
      <c r="AI12" s="1033" t="n">
        <v>9</v>
      </c>
      <c r="AJ12" s="1034" t="n">
        <v>7</v>
      </c>
      <c r="AK12" s="1033" t="n">
        <v>0</v>
      </c>
      <c r="AL12" s="1033" t="n">
        <v>4</v>
      </c>
      <c r="AM12" s="1033" t="n">
        <v>0</v>
      </c>
      <c r="AN12" s="1033" t="n">
        <v>0</v>
      </c>
      <c r="AO12" s="1033" t="n">
        <v>1</v>
      </c>
      <c r="AP12" s="1033" t="n">
        <v>4</v>
      </c>
      <c r="AQ12" s="1033" t="n">
        <v>0</v>
      </c>
      <c r="AR12" s="1033" t="n">
        <v>0</v>
      </c>
      <c r="AS12" s="1040" t="n">
        <v>2023</v>
      </c>
      <c r="AT12" s="782" t="n"/>
    </row>
    <row r="13" ht="27.75" customFormat="1" customHeight="1" s="410">
      <c r="A13" s="405" t="n">
        <v>2024</v>
      </c>
      <c r="B13" s="1041">
        <f>SUM(B15:B22)</f>
        <v/>
      </c>
      <c r="C13" s="1042">
        <f>SUM(C15:C22)</f>
        <v/>
      </c>
      <c r="D13" s="1042">
        <f>SUM(D15:D22)</f>
        <v/>
      </c>
      <c r="E13" s="1042">
        <f>SUM(E15:E22)</f>
        <v/>
      </c>
      <c r="F13" s="1042">
        <f>SUM(F15:F22)</f>
        <v/>
      </c>
      <c r="G13" s="1042">
        <f>SUM(G15:G22)</f>
        <v/>
      </c>
      <c r="H13" s="1042" t="n">
        <v>5</v>
      </c>
      <c r="I13" s="1042" t="n">
        <v>0</v>
      </c>
      <c r="J13" s="1042">
        <f>SUM(J15:J22)</f>
        <v/>
      </c>
      <c r="K13" s="1042">
        <f>SUM(K15:K22)</f>
        <v/>
      </c>
      <c r="L13" s="1042">
        <f>SUM(L15:L22)</f>
        <v/>
      </c>
      <c r="M13" s="1042">
        <f>SUM(M15:M22)</f>
        <v/>
      </c>
      <c r="N13" s="1042" t="n">
        <v>0</v>
      </c>
      <c r="O13" s="1042" t="n">
        <v>2</v>
      </c>
      <c r="P13" s="1042">
        <f>SUM(P15:P22)</f>
        <v/>
      </c>
      <c r="Q13" s="1042">
        <f>SUM(Q15:Q22)</f>
        <v/>
      </c>
      <c r="R13" s="1042">
        <f>SUM(R15:R22)</f>
        <v/>
      </c>
      <c r="S13" s="1043">
        <f>SUM(S15:S22)</f>
        <v/>
      </c>
      <c r="T13" s="1043">
        <f>SUM(T15:T22)</f>
        <v/>
      </c>
      <c r="U13" s="1043">
        <f>SUM(U15:U22)</f>
        <v/>
      </c>
      <c r="V13" s="1043">
        <f>SUM(V15:V22)</f>
        <v/>
      </c>
      <c r="W13" s="1043">
        <f>SUM(W15:W22)</f>
        <v/>
      </c>
      <c r="X13" s="1043">
        <f>SUM(X15:X22)</f>
        <v/>
      </c>
      <c r="Y13" s="1043" t="n">
        <v>9</v>
      </c>
      <c r="Z13" s="1044">
        <f>SUM(Z15:Z22)</f>
        <v/>
      </c>
      <c r="AA13" s="1042">
        <f>SUM(AA15:AA22)</f>
        <v/>
      </c>
      <c r="AB13" s="1038">
        <f>SUM(AB15:AB22)</f>
        <v/>
      </c>
      <c r="AC13" s="1038">
        <f>SUM(AC15:AC22)</f>
        <v/>
      </c>
      <c r="AD13" s="1038">
        <f>SUM(AD15:AD22)</f>
        <v/>
      </c>
      <c r="AE13" s="1038">
        <f>SUM(AE15:AE22)</f>
        <v/>
      </c>
      <c r="AF13" s="1038">
        <f>SUM(AF15:AF22)</f>
        <v/>
      </c>
      <c r="AG13" s="1038">
        <f>SUM(AG15:AG22)</f>
        <v/>
      </c>
      <c r="AH13" s="1038">
        <f>SUM(AH15:AH22)</f>
        <v/>
      </c>
      <c r="AI13" s="1038">
        <f>SUM(AI15:AI22)</f>
        <v/>
      </c>
      <c r="AJ13" s="1045" t="n">
        <v>6</v>
      </c>
      <c r="AK13" s="1038">
        <f>SUM(AK15:AK22)</f>
        <v/>
      </c>
      <c r="AL13" s="1038">
        <f>SUM(AL15:AL22)</f>
        <v/>
      </c>
      <c r="AM13" s="1038">
        <f>SUM(AM15:AM22)</f>
        <v/>
      </c>
      <c r="AN13" s="1038">
        <f>SUM(AN15:AN22)</f>
        <v/>
      </c>
      <c r="AO13" s="1038">
        <f>SUM(AO15:AO22)</f>
        <v/>
      </c>
      <c r="AP13" s="1038">
        <f>SUM(AP15:AP22)</f>
        <v/>
      </c>
      <c r="AQ13" s="1038">
        <f>SUM(AQ15:AQ22)</f>
        <v/>
      </c>
      <c r="AR13" s="1038">
        <f>SUM(AR15:AR22)</f>
        <v/>
      </c>
      <c r="AS13" s="1046" t="n">
        <v>2024</v>
      </c>
      <c r="AT13" s="782" t="n"/>
    </row>
    <row r="14" ht="27.75" customFormat="1" customHeight="1" s="42">
      <c r="A14" s="1047" t="n"/>
      <c r="B14" s="1048" t="n"/>
      <c r="C14" s="1031" t="n"/>
      <c r="D14" s="1031" t="n"/>
      <c r="E14" s="1031" t="n"/>
      <c r="F14" s="1031" t="n"/>
      <c r="G14" s="1031" t="n"/>
      <c r="H14" s="1031" t="n"/>
      <c r="I14" s="1031" t="n"/>
      <c r="J14" s="1031" t="n"/>
      <c r="K14" s="1031" t="n"/>
      <c r="L14" s="1031" t="n"/>
      <c r="M14" s="1031" t="n"/>
      <c r="N14" s="1031" t="n"/>
      <c r="O14" s="1031" t="n"/>
      <c r="P14" s="1031" t="n"/>
      <c r="Q14" s="1031" t="n"/>
      <c r="R14" s="1031" t="n"/>
      <c r="S14" s="1049" t="n"/>
      <c r="T14" s="1049" t="n"/>
      <c r="U14" s="1049" t="n"/>
      <c r="V14" s="1049" t="n"/>
      <c r="W14" s="1049" t="n"/>
      <c r="X14" s="1049" t="n"/>
      <c r="Y14" s="1049" t="n"/>
      <c r="Z14" s="263" t="n"/>
      <c r="AA14" s="1042" t="n"/>
      <c r="AB14" s="1038" t="n"/>
      <c r="AC14" s="1038" t="n"/>
      <c r="AD14" s="1038" t="n"/>
      <c r="AE14" s="1038" t="n"/>
      <c r="AF14" s="1038" t="n"/>
      <c r="AG14" s="1038" t="n"/>
      <c r="AH14" s="1038" t="n"/>
      <c r="AI14" s="1038" t="n"/>
      <c r="AJ14" s="1038" t="n"/>
      <c r="AK14" s="1038" t="n"/>
      <c r="AL14" s="1038" t="n"/>
      <c r="AM14" s="1038" t="n"/>
      <c r="AN14" s="1038" t="n"/>
      <c r="AO14" s="1038" t="n"/>
      <c r="AP14" s="1038" t="n"/>
      <c r="AQ14" s="1038" t="n"/>
      <c r="AR14" s="1038" t="n"/>
      <c r="AS14" s="412" t="n"/>
      <c r="AT14" s="413" t="n"/>
    </row>
    <row r="15" ht="27.75" customFormat="1" customHeight="1" s="42">
      <c r="A15" s="1047" t="inlineStr">
        <is>
          <t>대가야읍</t>
        </is>
      </c>
      <c r="B15" s="1029">
        <f>SUM(S15:Y15,C15:R15)</f>
        <v/>
      </c>
      <c r="C15" s="1050" t="n">
        <v>0</v>
      </c>
      <c r="D15" s="1050" t="n">
        <v>2</v>
      </c>
      <c r="E15" s="1050" t="n">
        <v>0</v>
      </c>
      <c r="F15" s="1050" t="n">
        <v>2</v>
      </c>
      <c r="G15" s="1050" t="n">
        <v>0</v>
      </c>
      <c r="H15" s="1050" t="n">
        <v>1</v>
      </c>
      <c r="I15" s="1050" t="n">
        <v>0</v>
      </c>
      <c r="J15" s="1051" t="n">
        <v>28</v>
      </c>
      <c r="K15" s="1051" t="n">
        <v>1</v>
      </c>
      <c r="L15" s="1051" t="n">
        <v>0</v>
      </c>
      <c r="M15" s="1050" t="n">
        <v>2</v>
      </c>
      <c r="N15" s="1050" t="n">
        <v>0</v>
      </c>
      <c r="O15" s="1050" t="n">
        <v>1</v>
      </c>
      <c r="P15" s="1050" t="n">
        <v>1</v>
      </c>
      <c r="Q15" s="1050" t="n">
        <v>0</v>
      </c>
      <c r="R15" s="1050" t="n">
        <v>1</v>
      </c>
      <c r="S15" s="1052" t="n">
        <v>0</v>
      </c>
      <c r="T15" s="1052" t="n">
        <v>0</v>
      </c>
      <c r="U15" s="1052" t="n">
        <v>0</v>
      </c>
      <c r="V15" s="1052" t="n">
        <v>0</v>
      </c>
      <c r="W15" s="1052" t="n">
        <v>0</v>
      </c>
      <c r="X15" s="1052" t="n">
        <v>0</v>
      </c>
      <c r="Y15" s="1052" t="n">
        <v>1</v>
      </c>
      <c r="Z15" s="264" t="n">
        <v>1</v>
      </c>
      <c r="AA15" s="1030">
        <f>SUM(AB15:AR15)</f>
        <v/>
      </c>
      <c r="AB15" s="1051" t="n">
        <v>0</v>
      </c>
      <c r="AC15" s="1051" t="n">
        <v>0</v>
      </c>
      <c r="AD15" s="1051" t="n">
        <v>0</v>
      </c>
      <c r="AE15" s="1051" t="n">
        <v>0</v>
      </c>
      <c r="AF15" s="1051" t="n">
        <v>1</v>
      </c>
      <c r="AG15" s="1051" t="n">
        <v>0</v>
      </c>
      <c r="AH15" s="1051" t="n">
        <v>0</v>
      </c>
      <c r="AI15" s="1051" t="n">
        <v>5</v>
      </c>
      <c r="AJ15" s="1051" t="n">
        <v>4</v>
      </c>
      <c r="AK15" s="1051" t="n">
        <v>0</v>
      </c>
      <c r="AL15" s="1051" t="n">
        <v>3</v>
      </c>
      <c r="AM15" s="1051" t="n">
        <v>0</v>
      </c>
      <c r="AN15" s="1051" t="n"/>
      <c r="AO15" s="1051" t="n">
        <v>2</v>
      </c>
      <c r="AP15" s="1051" t="n">
        <v>2</v>
      </c>
      <c r="AQ15" s="1051" t="n">
        <v>0</v>
      </c>
      <c r="AR15" s="1051" t="n">
        <v>0</v>
      </c>
      <c r="AS15" s="1053" t="inlineStr">
        <is>
          <t>대가야읍</t>
        </is>
      </c>
      <c r="AT15" s="1054" t="inlineStr">
        <is>
          <t>Daegaya-eup</t>
        </is>
      </c>
    </row>
    <row r="16" ht="27.75" customFormat="1" customHeight="1" s="42">
      <c r="A16" s="1047" t="inlineStr">
        <is>
          <t>덕 곡 면</t>
        </is>
      </c>
      <c r="B16" s="1029">
        <f>SUM(S16:Y16,C16:R16)</f>
        <v/>
      </c>
      <c r="C16" s="1050" t="n"/>
      <c r="D16" s="1050" t="n"/>
      <c r="E16" s="1050" t="n"/>
      <c r="F16" s="1050" t="n"/>
      <c r="G16" s="1050" t="n"/>
      <c r="H16" s="1050" t="n">
        <v>1</v>
      </c>
      <c r="I16" s="1050" t="n"/>
      <c r="J16" s="1051" t="n">
        <v>23</v>
      </c>
      <c r="K16" s="1051" t="n"/>
      <c r="L16" s="1051" t="n"/>
      <c r="M16" s="1050" t="n"/>
      <c r="N16" s="1050" t="n"/>
      <c r="O16" s="1050" t="n"/>
      <c r="P16" s="1050" t="n"/>
      <c r="Q16" s="1050" t="n"/>
      <c r="R16" s="1050" t="n"/>
      <c r="S16" s="1052" t="n"/>
      <c r="T16" s="1052" t="n"/>
      <c r="U16" s="1052" t="n"/>
      <c r="V16" s="1052" t="n"/>
      <c r="W16" s="1052" t="n"/>
      <c r="X16" s="1052" t="n"/>
      <c r="Y16" s="1052" t="n">
        <v>1</v>
      </c>
      <c r="Z16" s="264" t="n"/>
      <c r="AA16" s="1030">
        <f>SUM(AB16:AR16)</f>
        <v/>
      </c>
      <c r="AB16" s="1051" t="n"/>
      <c r="AC16" s="1051" t="n"/>
      <c r="AD16" s="1051" t="n"/>
      <c r="AE16" s="1051" t="n"/>
      <c r="AF16" s="1051" t="n"/>
      <c r="AG16" s="1051" t="n"/>
      <c r="AH16" s="1051" t="n"/>
      <c r="AI16" s="1051" t="n"/>
      <c r="AJ16" s="1051" t="n"/>
      <c r="AK16" s="1051" t="n"/>
      <c r="AL16" s="1051" t="n"/>
      <c r="AM16" s="1051" t="n"/>
      <c r="AN16" s="1051" t="n"/>
      <c r="AO16" s="1051" t="n"/>
      <c r="AP16" s="1051" t="n"/>
      <c r="AQ16" s="1051" t="n"/>
      <c r="AR16" s="1051" t="n"/>
      <c r="AS16" s="1053" t="inlineStr">
        <is>
          <t>덕 곡 면</t>
        </is>
      </c>
      <c r="AT16" s="381" t="inlineStr">
        <is>
          <t>Deokgok-myeon</t>
        </is>
      </c>
    </row>
    <row r="17" ht="27.75" customFormat="1" customHeight="1" s="42">
      <c r="A17" s="1047" t="inlineStr">
        <is>
          <t>운 수 면</t>
        </is>
      </c>
      <c r="B17" s="1029">
        <f>SUM(S17:Y17,C17:R17)</f>
        <v/>
      </c>
      <c r="C17" s="1050" t="n"/>
      <c r="D17" s="1050" t="n"/>
      <c r="E17" s="1050" t="n"/>
      <c r="F17" s="1050" t="n"/>
      <c r="G17" s="1050" t="n"/>
      <c r="H17" s="1050" t="n">
        <v>1</v>
      </c>
      <c r="I17" s="1050" t="n"/>
      <c r="J17" s="1051" t="n">
        <v>20</v>
      </c>
      <c r="K17" s="1051" t="n"/>
      <c r="L17" s="1051" t="n"/>
      <c r="M17" s="1050" t="n"/>
      <c r="N17" s="1050" t="n"/>
      <c r="O17" s="1050" t="n"/>
      <c r="P17" s="1050" t="n"/>
      <c r="Q17" s="1050" t="n"/>
      <c r="R17" s="1050" t="n"/>
      <c r="S17" s="1052" t="n"/>
      <c r="T17" s="1052" t="n"/>
      <c r="U17" s="1052" t="n"/>
      <c r="V17" s="1052" t="n"/>
      <c r="W17" s="1052" t="n"/>
      <c r="X17" s="1052" t="n"/>
      <c r="Y17" s="1052" t="n">
        <v>2</v>
      </c>
      <c r="Z17" s="264" t="n"/>
      <c r="AA17" s="1030">
        <f>SUM(AB17:AR17)</f>
        <v/>
      </c>
      <c r="AB17" s="1051" t="n"/>
      <c r="AC17" s="1051" t="n"/>
      <c r="AD17" s="1051" t="n"/>
      <c r="AE17" s="1051" t="n"/>
      <c r="AF17" s="1051" t="n"/>
      <c r="AG17" s="1051" t="n"/>
      <c r="AH17" s="1051" t="n"/>
      <c r="AI17" s="1051" t="n"/>
      <c r="AJ17" s="1051" t="n"/>
      <c r="AK17" s="1051" t="n"/>
      <c r="AL17" s="1051" t="n"/>
      <c r="AM17" s="1051" t="n"/>
      <c r="AN17" s="1051" t="n"/>
      <c r="AO17" s="1051" t="n"/>
      <c r="AP17" s="1051" t="n"/>
      <c r="AQ17" s="1051" t="n"/>
      <c r="AR17" s="1051" t="n"/>
      <c r="AS17" s="1053" t="inlineStr">
        <is>
          <t>운 수 면</t>
        </is>
      </c>
      <c r="AT17" s="381" t="inlineStr">
        <is>
          <t>Unsu-myeon</t>
        </is>
      </c>
    </row>
    <row r="18" ht="27.75" customFormat="1" customHeight="1" s="42">
      <c r="A18" s="1047" t="inlineStr">
        <is>
          <t>성 산 면</t>
        </is>
      </c>
      <c r="B18" s="1029">
        <f>SUM(S18:Y18,C18:R18)</f>
        <v/>
      </c>
      <c r="C18" s="1050" t="n"/>
      <c r="D18" s="1050" t="n"/>
      <c r="E18" s="1050" t="n"/>
      <c r="F18" s="1050" t="n"/>
      <c r="G18" s="1050" t="n"/>
      <c r="H18" s="1050" t="n"/>
      <c r="I18" s="1050" t="n"/>
      <c r="J18" s="1051" t="n">
        <v>23</v>
      </c>
      <c r="K18" s="1051" t="n"/>
      <c r="L18" s="1051" t="n"/>
      <c r="M18" s="1050" t="n"/>
      <c r="N18" s="1050" t="n"/>
      <c r="O18" s="1050" t="n"/>
      <c r="P18" s="1050" t="n"/>
      <c r="Q18" s="1050" t="n"/>
      <c r="R18" s="1050" t="n"/>
      <c r="S18" s="1052" t="n"/>
      <c r="T18" s="1052" t="n"/>
      <c r="U18" s="1052" t="n"/>
      <c r="V18" s="1052" t="n"/>
      <c r="W18" s="1052" t="n"/>
      <c r="X18" s="1052" t="n"/>
      <c r="Y18" s="1052" t="n">
        <v>1</v>
      </c>
      <c r="Z18" s="264" t="n"/>
      <c r="AA18" s="1030">
        <f>SUM(AB18:AR18)</f>
        <v/>
      </c>
      <c r="AB18" s="1051" t="n"/>
      <c r="AC18" s="1051" t="n"/>
      <c r="AD18" s="1051" t="n"/>
      <c r="AE18" s="1051" t="n"/>
      <c r="AF18" s="1051" t="n"/>
      <c r="AG18" s="1051" t="n"/>
      <c r="AH18" s="1051" t="n"/>
      <c r="AI18" s="1051" t="n"/>
      <c r="AJ18" s="1051" t="n"/>
      <c r="AK18" s="1051" t="n"/>
      <c r="AL18" s="1051" t="n"/>
      <c r="AM18" s="1051" t="n"/>
      <c r="AN18" s="1051" t="n"/>
      <c r="AO18" s="1051" t="n"/>
      <c r="AP18" s="1051" t="n"/>
      <c r="AQ18" s="1051" t="n"/>
      <c r="AR18" s="1051" t="n"/>
      <c r="AS18" s="1053" t="inlineStr">
        <is>
          <t>성 산 면</t>
        </is>
      </c>
      <c r="AT18" s="381" t="inlineStr">
        <is>
          <t>Seongsan-myeon</t>
        </is>
      </c>
    </row>
    <row r="19" ht="27.75" customFormat="1" customHeight="1" s="42">
      <c r="A19" s="1047" t="inlineStr">
        <is>
          <t>다 산 면</t>
        </is>
      </c>
      <c r="B19" s="1029">
        <f>SUM(S19:Y19,C19:R19)</f>
        <v/>
      </c>
      <c r="C19" s="1050" t="n"/>
      <c r="D19" s="1050" t="n"/>
      <c r="E19" s="1050" t="n"/>
      <c r="F19" s="1050" t="n"/>
      <c r="G19" s="1050" t="n"/>
      <c r="H19" s="1050" t="n">
        <v>1</v>
      </c>
      <c r="I19" s="1050" t="n"/>
      <c r="J19" s="1051" t="n">
        <v>19</v>
      </c>
      <c r="K19" s="1051" t="n"/>
      <c r="L19" s="1051" t="n"/>
      <c r="M19" s="1050" t="n"/>
      <c r="N19" s="1050" t="n"/>
      <c r="O19" s="1050" t="n">
        <v>1</v>
      </c>
      <c r="P19" s="1050" t="n"/>
      <c r="Q19" s="1050" t="n"/>
      <c r="R19" s="1050" t="n"/>
      <c r="S19" s="1052" t="n"/>
      <c r="T19" s="1052" t="n"/>
      <c r="U19" s="1052" t="n"/>
      <c r="V19" s="1052" t="n"/>
      <c r="W19" s="1052" t="n"/>
      <c r="X19" s="1052" t="n"/>
      <c r="Y19" s="1052" t="n">
        <v>1</v>
      </c>
      <c r="Z19" s="264" t="n">
        <v>1</v>
      </c>
      <c r="AA19" s="1030">
        <f>SUM(AB19:AR19)</f>
        <v/>
      </c>
      <c r="AB19" s="1051" t="n"/>
      <c r="AC19" s="1051" t="n"/>
      <c r="AD19" s="1051" t="n"/>
      <c r="AE19" s="1051" t="n"/>
      <c r="AF19" s="1051" t="n"/>
      <c r="AG19" s="1051" t="n"/>
      <c r="AH19" s="1051" t="n"/>
      <c r="AI19" s="1051" t="n">
        <v>4</v>
      </c>
      <c r="AJ19" s="1051" t="n">
        <v>2</v>
      </c>
      <c r="AK19" s="1051" t="n">
        <v>1</v>
      </c>
      <c r="AL19" s="1051" t="n">
        <v>1</v>
      </c>
      <c r="AM19" s="1051" t="n"/>
      <c r="AN19" s="1051" t="n"/>
      <c r="AO19" s="1051" t="n"/>
      <c r="AP19" s="1051" t="n">
        <v>1</v>
      </c>
      <c r="AQ19" s="1051" t="n"/>
      <c r="AR19" s="1051" t="n"/>
      <c r="AS19" s="1053" t="inlineStr">
        <is>
          <t>다 산 면</t>
        </is>
      </c>
      <c r="AT19" s="381" t="inlineStr">
        <is>
          <t>Dasan-myeon</t>
        </is>
      </c>
    </row>
    <row r="20" ht="27.75" customFormat="1" customHeight="1" s="42">
      <c r="A20" s="1047" t="inlineStr">
        <is>
          <t>개 진 면</t>
        </is>
      </c>
      <c r="B20" s="1029">
        <f>SUM(S20:Y20,C20:R20)</f>
        <v/>
      </c>
      <c r="C20" s="1050" t="n"/>
      <c r="D20" s="1050" t="n"/>
      <c r="E20" s="1050" t="n"/>
      <c r="F20" s="1050" t="n"/>
      <c r="G20" s="1050" t="n"/>
      <c r="H20" s="1050" t="n"/>
      <c r="I20" s="1050" t="n"/>
      <c r="J20" s="1051" t="n">
        <v>22</v>
      </c>
      <c r="K20" s="1051" t="n"/>
      <c r="L20" s="1051" t="n"/>
      <c r="M20" s="1050" t="n"/>
      <c r="N20" s="1050" t="n"/>
      <c r="O20" s="1050" t="n"/>
      <c r="P20" s="1050" t="n"/>
      <c r="Q20" s="1050" t="n"/>
      <c r="R20" s="1050" t="n"/>
      <c r="S20" s="1052" t="n"/>
      <c r="T20" s="1052" t="n"/>
      <c r="U20" s="1052" t="n"/>
      <c r="V20" s="1052" t="n"/>
      <c r="W20" s="1052" t="n"/>
      <c r="X20" s="1052" t="n"/>
      <c r="Y20" s="1052" t="n">
        <v>1</v>
      </c>
      <c r="Z20" s="264" t="n"/>
      <c r="AA20" s="1030">
        <f>SUM(AB20:AR20)</f>
        <v/>
      </c>
      <c r="AB20" s="1051" t="n"/>
      <c r="AC20" s="1051" t="n"/>
      <c r="AD20" s="1051" t="n"/>
      <c r="AE20" s="1051" t="n"/>
      <c r="AF20" s="1051" t="n"/>
      <c r="AG20" s="1051" t="n"/>
      <c r="AH20" s="1051" t="n"/>
      <c r="AI20" s="1051" t="n"/>
      <c r="AJ20" s="1051" t="n"/>
      <c r="AK20" s="1051" t="n"/>
      <c r="AL20" s="1051" t="n"/>
      <c r="AM20" s="1051" t="n"/>
      <c r="AN20" s="1051" t="n"/>
      <c r="AO20" s="1051" t="n"/>
      <c r="AP20" s="1051" t="n"/>
      <c r="AQ20" s="1051" t="n"/>
      <c r="AR20" s="1051" t="n"/>
      <c r="AS20" s="1053" t="inlineStr">
        <is>
          <t>개 진 면</t>
        </is>
      </c>
      <c r="AT20" s="381" t="inlineStr">
        <is>
          <t>Gaejin-myeon</t>
        </is>
      </c>
    </row>
    <row r="21" ht="27.75" customFormat="1" customHeight="1" s="42">
      <c r="A21" s="1047" t="inlineStr">
        <is>
          <t>우 곡 면</t>
        </is>
      </c>
      <c r="B21" s="1029">
        <f>SUM(S21:Y21,C21:R21)</f>
        <v/>
      </c>
      <c r="C21" s="1050" t="n"/>
      <c r="D21" s="1050" t="n"/>
      <c r="E21" s="1050" t="n"/>
      <c r="F21" s="1050" t="n"/>
      <c r="G21" s="1050" t="n"/>
      <c r="H21" s="1050" t="n"/>
      <c r="I21" s="1050" t="n"/>
      <c r="J21" s="1051" t="n">
        <v>18</v>
      </c>
      <c r="K21" s="1051" t="n"/>
      <c r="L21" s="1051" t="n"/>
      <c r="M21" s="1050" t="n"/>
      <c r="N21" s="1050" t="n"/>
      <c r="O21" s="1050" t="n"/>
      <c r="P21" s="1050" t="n"/>
      <c r="Q21" s="1050" t="n"/>
      <c r="R21" s="1050" t="n"/>
      <c r="S21" s="1052" t="n"/>
      <c r="T21" s="1052" t="n"/>
      <c r="U21" s="1052" t="n"/>
      <c r="V21" s="1052" t="n"/>
      <c r="W21" s="1052" t="n"/>
      <c r="X21" s="1052" t="n"/>
      <c r="Y21" s="1052" t="n">
        <v>1</v>
      </c>
      <c r="Z21" s="264" t="n"/>
      <c r="AA21" s="1030">
        <f>SUM(AB21:AR21)</f>
        <v/>
      </c>
      <c r="AB21" s="1051" t="n"/>
      <c r="AC21" s="1051" t="n"/>
      <c r="AD21" s="1051" t="n"/>
      <c r="AE21" s="1051" t="n"/>
      <c r="AF21" s="1051" t="n"/>
      <c r="AG21" s="1051" t="n"/>
      <c r="AH21" s="1051" t="n"/>
      <c r="AI21" s="1051" t="n"/>
      <c r="AJ21" s="1051" t="n"/>
      <c r="AK21" s="1051" t="n"/>
      <c r="AL21" s="1051" t="n"/>
      <c r="AM21" s="1051" t="n"/>
      <c r="AN21" s="1051" t="n"/>
      <c r="AO21" s="1051" t="n"/>
      <c r="AP21" s="1051" t="n"/>
      <c r="AQ21" s="1051" t="n"/>
      <c r="AR21" s="1051" t="n"/>
      <c r="AS21" s="1053" t="inlineStr">
        <is>
          <t>우 곡 면</t>
        </is>
      </c>
      <c r="AT21" s="381" t="inlineStr">
        <is>
          <t>Ugok-myeon</t>
        </is>
      </c>
    </row>
    <row r="22" ht="27.75" customFormat="1" customHeight="1" s="42" thickBot="1">
      <c r="A22" s="1055" t="inlineStr">
        <is>
          <t>쌍 림 면</t>
        </is>
      </c>
      <c r="B22" s="1056">
        <f>SUM(S22:Y22,C22:R22)</f>
        <v/>
      </c>
      <c r="C22" s="1057" t="n"/>
      <c r="D22" s="1057" t="n"/>
      <c r="E22" s="1057" t="n"/>
      <c r="F22" s="1057" t="n"/>
      <c r="G22" s="1057" t="n"/>
      <c r="H22" s="1057" t="n">
        <v>1</v>
      </c>
      <c r="I22" s="1057" t="n"/>
      <c r="J22" s="1058" t="n">
        <v>25</v>
      </c>
      <c r="K22" s="1058" t="n"/>
      <c r="L22" s="1058" t="n"/>
      <c r="M22" s="1057" t="n"/>
      <c r="N22" s="1057" t="n"/>
      <c r="O22" s="1057" t="n"/>
      <c r="P22" s="1057" t="n"/>
      <c r="Q22" s="1057" t="n"/>
      <c r="R22" s="1057" t="n"/>
      <c r="S22" s="1059" t="n"/>
      <c r="T22" s="1059" t="n"/>
      <c r="U22" s="1059" t="n"/>
      <c r="V22" s="1059" t="n"/>
      <c r="W22" s="1059" t="n"/>
      <c r="X22" s="1059" t="n"/>
      <c r="Y22" s="1059" t="n">
        <v>1</v>
      </c>
      <c r="Z22" s="265" t="n">
        <v>1</v>
      </c>
      <c r="AA22" s="1060">
        <f>SUM(AB22:AR22)</f>
        <v/>
      </c>
      <c r="AB22" s="1058" t="n"/>
      <c r="AC22" s="1058" t="n"/>
      <c r="AD22" s="1058" t="n"/>
      <c r="AE22" s="1058" t="n"/>
      <c r="AF22" s="1058" t="n"/>
      <c r="AG22" s="1058" t="n"/>
      <c r="AH22" s="1058" t="n"/>
      <c r="AI22" s="1058" t="n"/>
      <c r="AJ22" s="1058" t="n"/>
      <c r="AK22" s="1058" t="n"/>
      <c r="AL22" s="1058" t="n"/>
      <c r="AM22" s="1058" t="n"/>
      <c r="AN22" s="1058" t="n"/>
      <c r="AO22" s="1058" t="n"/>
      <c r="AP22" s="1058" t="n">
        <v>1</v>
      </c>
      <c r="AQ22" s="1058" t="n"/>
      <c r="AR22" s="1058" t="n"/>
      <c r="AS22" s="1061" t="inlineStr">
        <is>
          <t>쌍 림 면</t>
        </is>
      </c>
      <c r="AT22" s="383" t="inlineStr">
        <is>
          <t>Ssangnim-myeon</t>
        </is>
      </c>
    </row>
    <row r="23" ht="15" customFormat="1" customHeight="1" s="11">
      <c r="A23" s="704" t="inlineStr">
        <is>
          <t>자료 : 가족행복과</t>
        </is>
      </c>
      <c r="O23" s="705" t="inlineStr">
        <is>
          <t>Source : Office of Education, Korean Educational Development Institute</t>
        </is>
      </c>
      <c r="AK23" s="255" t="n"/>
      <c r="AM23" s="705" t="inlineStr">
        <is>
          <t>Source : Office of Education, Korean Educational Development Institute</t>
        </is>
      </c>
    </row>
    <row r="24" ht="15" customFormat="1" customHeight="1" s="718">
      <c r="A24" s="718" t="inlineStr">
        <is>
          <t>주 : 2020년 자료부터 '게이트볼장', '롤러스케이트장', '사격장', '기타체육시설' 항목 추가</t>
        </is>
      </c>
      <c r="B24" s="11" t="n"/>
      <c r="AA24" s="31" t="n"/>
      <c r="AB24" s="31" t="n"/>
      <c r="AC24" s="31" t="n"/>
      <c r="AD24" s="42" t="n"/>
      <c r="AE24" s="42" t="n"/>
      <c r="AF24" s="718" t="n"/>
      <c r="AH24" s="42" t="n"/>
      <c r="AI24" s="42" t="n"/>
      <c r="AJ24" s="42" t="n"/>
      <c r="AK24" s="42" t="n"/>
      <c r="AL24" s="1062" t="n"/>
      <c r="AM24" s="1062" t="n"/>
      <c r="AN24" s="1062" t="n"/>
      <c r="AO24" s="42" t="n"/>
      <c r="AP24" s="42" t="n"/>
      <c r="AQ24" s="42" t="n"/>
      <c r="AR24" s="42" t="n"/>
      <c r="AS24" s="42" t="n"/>
      <c r="AT24" s="42" t="n"/>
    </row>
    <row r="25" ht="15" customFormat="1" customHeight="1" s="718">
      <c r="A25" s="718" t="n"/>
      <c r="B25" s="718" t="n"/>
      <c r="C25" s="718" t="n"/>
      <c r="D25" s="718" t="n"/>
      <c r="E25" s="718" t="n"/>
      <c r="F25" s="718" t="n"/>
      <c r="G25" s="718" t="n"/>
      <c r="H25" s="718" t="n"/>
      <c r="I25" s="718" t="n"/>
      <c r="J25" s="718" t="n"/>
      <c r="K25" s="718" t="n"/>
      <c r="L25" s="718" t="n"/>
      <c r="M25" s="718" t="n"/>
      <c r="N25" s="718" t="n"/>
      <c r="O25" s="718" t="n"/>
      <c r="P25" s="718" t="n"/>
      <c r="Q25" s="718" t="n"/>
      <c r="R25" s="718" t="n"/>
      <c r="S25" s="718" t="n"/>
      <c r="T25" s="718" t="n"/>
      <c r="U25" s="718" t="n"/>
      <c r="V25" s="718" t="n"/>
      <c r="W25" s="718" t="n"/>
      <c r="X25" s="718" t="n"/>
      <c r="Y25" s="718" t="n"/>
      <c r="Z25" s="718" t="n"/>
      <c r="AA25" s="42" t="n"/>
      <c r="AB25" s="42" t="n"/>
      <c r="AC25" s="42" t="n"/>
      <c r="AD25" s="42" t="n"/>
      <c r="AE25" s="42" t="n"/>
      <c r="AF25" s="42" t="n"/>
      <c r="AG25" s="42" t="n"/>
      <c r="AH25" s="42" t="n"/>
      <c r="AI25" s="42" t="n"/>
      <c r="AJ25" s="42" t="n"/>
      <c r="AK25" s="42" t="n"/>
      <c r="AL25" s="42" t="n"/>
      <c r="AM25" s="42" t="n"/>
      <c r="AN25" s="42" t="n"/>
      <c r="AO25" s="42" t="n"/>
      <c r="AP25" s="42" t="n"/>
      <c r="AQ25" s="42" t="n"/>
      <c r="AR25" s="42" t="n"/>
      <c r="AS25" s="42" t="n"/>
      <c r="AT25" s="42" t="n"/>
    </row>
    <row r="26" ht="11.25" customFormat="1" customHeight="1" s="42">
      <c r="A26" s="42" t="n"/>
      <c r="B26" s="42" t="n"/>
      <c r="C26" s="42" t="n"/>
      <c r="D26" s="42" t="n"/>
      <c r="E26" s="42" t="n"/>
      <c r="F26" s="42" t="n"/>
      <c r="G26" s="42" t="n"/>
      <c r="H26" s="42" t="n"/>
      <c r="I26" s="42" t="n"/>
      <c r="J26" s="42" t="n"/>
      <c r="K26" s="42" t="n"/>
      <c r="L26" s="42" t="n"/>
      <c r="M26" s="42" t="n"/>
      <c r="N26" s="42" t="n"/>
      <c r="O26" s="42" t="n"/>
      <c r="P26" s="42" t="n"/>
      <c r="Q26" s="42" t="n"/>
      <c r="R26" s="42" t="n"/>
      <c r="S26" s="42" t="n"/>
      <c r="T26" s="42" t="n"/>
      <c r="U26" s="42" t="n"/>
      <c r="V26" s="42" t="n"/>
      <c r="W26" s="42" t="n"/>
      <c r="X26" s="42" t="n"/>
      <c r="Y26" s="42" t="n"/>
      <c r="Z26" s="42" t="n"/>
      <c r="AA26" s="42" t="n"/>
      <c r="AB26" s="42" t="n"/>
      <c r="AC26" s="42" t="n"/>
      <c r="AD26" s="42" t="n"/>
      <c r="AE26" s="42" t="n"/>
      <c r="AF26" s="42" t="n"/>
      <c r="AG26" s="42" t="n"/>
      <c r="AH26" s="42" t="n"/>
      <c r="AI26" s="42" t="n"/>
      <c r="AJ26" s="42" t="n"/>
      <c r="AK26" s="42" t="n"/>
      <c r="AL26" s="42" t="n"/>
      <c r="AM26" s="42" t="n"/>
      <c r="AN26" s="42" t="n"/>
      <c r="AO26" s="42" t="n"/>
      <c r="AP26" s="42" t="n"/>
      <c r="AQ26" s="42" t="n"/>
      <c r="AR26" s="42" t="n"/>
      <c r="AS26" s="42" t="n"/>
      <c r="AT26" s="42" t="n"/>
    </row>
    <row r="27" ht="11.25" customFormat="1" customHeight="1" s="42">
      <c r="A27" s="42" t="n"/>
      <c r="B27" s="42" t="n"/>
      <c r="C27" s="42" t="n"/>
      <c r="D27" s="42" t="n"/>
      <c r="E27" s="42" t="n"/>
      <c r="F27" s="42" t="n"/>
      <c r="G27" s="42" t="n"/>
      <c r="H27" s="42" t="n"/>
      <c r="I27" s="42" t="n"/>
      <c r="J27" s="42" t="n"/>
      <c r="K27" s="42" t="n"/>
      <c r="L27" s="42" t="n"/>
      <c r="M27" s="42" t="n"/>
      <c r="N27" s="42" t="n"/>
      <c r="O27" s="42" t="n"/>
      <c r="P27" s="42" t="n"/>
      <c r="Q27" s="42" t="n"/>
      <c r="R27" s="42" t="n"/>
      <c r="S27" s="42" t="n"/>
      <c r="T27" s="42" t="n"/>
      <c r="U27" s="42" t="n"/>
      <c r="V27" s="42" t="n"/>
      <c r="W27" s="42" t="n"/>
      <c r="X27" s="42" t="n"/>
      <c r="Y27" s="42" t="n"/>
      <c r="Z27" s="42" t="n"/>
      <c r="AA27" s="42" t="n"/>
      <c r="AB27" s="42" t="n"/>
      <c r="AC27" s="42" t="n"/>
      <c r="AD27" s="42" t="n"/>
      <c r="AE27" s="42" t="n"/>
      <c r="AF27" s="42" t="n"/>
      <c r="AG27" s="42" t="n"/>
      <c r="AH27" s="42" t="n"/>
      <c r="AI27" s="42" t="n"/>
      <c r="AJ27" s="42" t="n"/>
      <c r="AK27" s="42" t="n"/>
      <c r="AL27" s="42" t="n"/>
      <c r="AM27" s="42" t="n"/>
      <c r="AN27" s="42" t="n"/>
      <c r="AO27" s="42" t="n"/>
      <c r="AP27" s="42" t="n"/>
      <c r="AQ27" s="42" t="n"/>
      <c r="AR27" s="42" t="n"/>
      <c r="AS27" s="42" t="n"/>
      <c r="AT27" s="42" t="n"/>
    </row>
    <row r="28" ht="11.25" customFormat="1" customHeight="1" s="42">
      <c r="A28" s="42" t="n"/>
      <c r="B28" s="42" t="n"/>
      <c r="C28" s="42" t="n"/>
      <c r="D28" s="42" t="n"/>
      <c r="E28" s="42" t="n"/>
      <c r="F28" s="42" t="n"/>
      <c r="G28" s="42" t="n"/>
      <c r="H28" s="42" t="n"/>
      <c r="I28" s="42" t="n"/>
      <c r="J28" s="42" t="n"/>
      <c r="K28" s="42" t="n"/>
      <c r="L28" s="42" t="n"/>
      <c r="M28" s="42" t="n"/>
      <c r="N28" s="42" t="n"/>
      <c r="O28" s="42" t="n"/>
      <c r="P28" s="42" t="n"/>
      <c r="Q28" s="42" t="n"/>
      <c r="R28" s="42" t="n"/>
      <c r="S28" s="42" t="n"/>
      <c r="T28" s="42" t="n"/>
      <c r="U28" s="42" t="n"/>
      <c r="V28" s="42" t="n"/>
      <c r="W28" s="42" t="n"/>
      <c r="X28" s="42" t="n"/>
      <c r="Y28" s="42" t="n"/>
      <c r="Z28" s="42" t="n"/>
      <c r="AA28" s="42" t="n"/>
      <c r="AB28" s="42" t="n"/>
      <c r="AC28" s="42" t="n"/>
      <c r="AD28" s="42" t="n"/>
      <c r="AE28" s="42" t="n"/>
      <c r="AF28" s="42" t="n"/>
      <c r="AG28" s="42" t="n"/>
      <c r="AH28" s="42" t="n"/>
      <c r="AI28" s="42" t="n"/>
      <c r="AJ28" s="42" t="n"/>
      <c r="AK28" s="42" t="n"/>
      <c r="AL28" s="42" t="n"/>
      <c r="AM28" s="42" t="n"/>
      <c r="AN28" s="42" t="n"/>
      <c r="AO28" s="42" t="n"/>
      <c r="AP28" s="42" t="n"/>
      <c r="AQ28" s="42" t="n"/>
      <c r="AR28" s="42" t="n"/>
      <c r="AS28" s="42" t="n"/>
      <c r="AT28" s="42" t="n"/>
    </row>
    <row r="29" ht="11.25" customFormat="1" customHeight="1" s="42">
      <c r="A29" s="42" t="n"/>
      <c r="B29" s="42" t="n"/>
      <c r="C29" s="42" t="n"/>
      <c r="D29" s="42" t="n"/>
      <c r="E29" s="42" t="n"/>
      <c r="F29" s="42" t="n"/>
      <c r="G29" s="42" t="n"/>
      <c r="H29" s="42" t="n"/>
      <c r="I29" s="42" t="n"/>
      <c r="J29" s="42" t="n"/>
      <c r="K29" s="42" t="n"/>
      <c r="L29" s="42" t="n"/>
      <c r="M29" s="42" t="n"/>
      <c r="N29" s="42" t="n"/>
      <c r="O29" s="42" t="n"/>
      <c r="P29" s="42" t="n"/>
      <c r="Q29" s="42" t="n"/>
      <c r="R29" s="42" t="n"/>
      <c r="S29" s="42" t="n"/>
      <c r="T29" s="42" t="n"/>
      <c r="U29" s="42" t="n"/>
      <c r="V29" s="42" t="n"/>
      <c r="W29" s="42" t="n"/>
      <c r="X29" s="42" t="n"/>
      <c r="Y29" s="42" t="n"/>
      <c r="Z29" s="42" t="n"/>
      <c r="AA29" s="42" t="n"/>
      <c r="AB29" s="42" t="n"/>
      <c r="AC29" s="42" t="n"/>
      <c r="AD29" s="42" t="n"/>
      <c r="AE29" s="42" t="n"/>
      <c r="AF29" s="42" t="n"/>
      <c r="AG29" s="42" t="n"/>
      <c r="AH29" s="42" t="n"/>
      <c r="AI29" s="42" t="n"/>
      <c r="AJ29" s="42" t="n"/>
      <c r="AK29" s="42" t="n"/>
      <c r="AL29" s="42" t="n"/>
      <c r="AM29" s="42" t="n"/>
      <c r="AN29" s="42" t="n"/>
      <c r="AO29" s="42" t="n"/>
      <c r="AP29" s="42" t="n"/>
      <c r="AQ29" s="42" t="n"/>
      <c r="AR29" s="42" t="n"/>
      <c r="AS29" s="42" t="n"/>
      <c r="AT29" s="42" t="n"/>
    </row>
    <row r="30" ht="11.25" customFormat="1" customHeight="1" s="42">
      <c r="A30" s="42" t="n"/>
      <c r="B30" s="42" t="n"/>
      <c r="C30" s="42" t="n"/>
      <c r="D30" s="42" t="n"/>
      <c r="E30" s="42" t="n"/>
      <c r="F30" s="42" t="n"/>
      <c r="G30" s="42" t="n"/>
      <c r="H30" s="42" t="n"/>
      <c r="I30" s="42" t="n"/>
      <c r="J30" s="42" t="n"/>
      <c r="K30" s="42" t="n"/>
      <c r="L30" s="42" t="n"/>
      <c r="M30" s="42" t="n"/>
      <c r="N30" s="42" t="n"/>
      <c r="O30" s="42" t="n"/>
      <c r="P30" s="42" t="n"/>
      <c r="Q30" s="42" t="n"/>
      <c r="R30" s="42" t="n"/>
      <c r="S30" s="42" t="n"/>
      <c r="T30" s="42" t="n"/>
      <c r="U30" s="42" t="n"/>
      <c r="V30" s="42" t="n"/>
      <c r="W30" s="42" t="n"/>
      <c r="X30" s="42" t="n"/>
      <c r="Y30" s="42" t="n"/>
      <c r="Z30" s="42" t="n"/>
      <c r="AA30" s="42" t="n"/>
      <c r="AB30" s="42" t="n"/>
      <c r="AC30" s="42" t="n"/>
      <c r="AD30" s="42" t="n"/>
      <c r="AE30" s="42" t="n"/>
      <c r="AF30" s="42" t="n"/>
      <c r="AG30" s="42" t="n"/>
      <c r="AH30" s="42" t="n"/>
      <c r="AI30" s="42" t="n"/>
      <c r="AJ30" s="42" t="n"/>
      <c r="AK30" s="42" t="n"/>
      <c r="AL30" s="42" t="n"/>
      <c r="AM30" s="42" t="n"/>
      <c r="AN30" s="42" t="n"/>
      <c r="AO30" s="42" t="n"/>
      <c r="AP30" s="42" t="n"/>
      <c r="AQ30" s="42" t="n"/>
      <c r="AR30" s="42" t="n"/>
      <c r="AS30" s="42" t="n"/>
      <c r="AT30" s="42" t="n"/>
    </row>
    <row r="31" ht="11.25" customFormat="1" customHeight="1" s="42">
      <c r="A31" s="42" t="n"/>
      <c r="B31" s="42" t="n"/>
      <c r="C31" s="42" t="n"/>
      <c r="D31" s="42" t="n"/>
      <c r="E31" s="42" t="n"/>
      <c r="F31" s="42" t="n"/>
      <c r="G31" s="42" t="n"/>
      <c r="H31" s="42" t="n"/>
      <c r="I31" s="42" t="n"/>
      <c r="J31" s="42" t="n"/>
      <c r="K31" s="42" t="n"/>
      <c r="L31" s="42" t="n"/>
      <c r="M31" s="42" t="n"/>
      <c r="N31" s="42" t="n"/>
      <c r="O31" s="42" t="n"/>
      <c r="P31" s="42" t="n"/>
      <c r="Q31" s="42" t="n"/>
      <c r="R31" s="42" t="n"/>
      <c r="S31" s="42" t="n"/>
      <c r="T31" s="42" t="n"/>
      <c r="U31" s="42" t="n"/>
      <c r="V31" s="42" t="n"/>
      <c r="W31" s="42" t="n"/>
      <c r="X31" s="42" t="n"/>
      <c r="Y31" s="42" t="n"/>
      <c r="Z31" s="42" t="n"/>
      <c r="AA31" s="42" t="n"/>
      <c r="AB31" s="42" t="n"/>
      <c r="AC31" s="42" t="n"/>
      <c r="AD31" s="42" t="n"/>
      <c r="AE31" s="42" t="n"/>
      <c r="AF31" s="42" t="n"/>
      <c r="AG31" s="42" t="n"/>
      <c r="AH31" s="42" t="n"/>
      <c r="AI31" s="42" t="n"/>
      <c r="AJ31" s="42" t="n"/>
      <c r="AK31" s="42" t="n"/>
      <c r="AL31" s="42" t="n"/>
      <c r="AM31" s="42" t="n"/>
      <c r="AN31" s="42" t="n"/>
      <c r="AO31" s="42" t="n"/>
      <c r="AP31" s="42" t="n"/>
      <c r="AQ31" s="42" t="n"/>
      <c r="AR31" s="42" t="n"/>
      <c r="AS31" s="42" t="n"/>
      <c r="AT31" s="42" t="n"/>
    </row>
    <row r="32" ht="11.25" customFormat="1" customHeight="1" s="42">
      <c r="A32" s="42" t="n"/>
      <c r="B32" s="42" t="n"/>
      <c r="C32" s="42" t="n"/>
      <c r="D32" s="42" t="n"/>
      <c r="E32" s="42" t="n"/>
      <c r="F32" s="42" t="n"/>
      <c r="G32" s="42" t="n"/>
      <c r="H32" s="42" t="n"/>
      <c r="I32" s="42" t="n"/>
      <c r="J32" s="42" t="n"/>
      <c r="K32" s="42" t="n"/>
      <c r="L32" s="42" t="n"/>
      <c r="M32" s="42" t="n"/>
      <c r="N32" s="42" t="n"/>
      <c r="O32" s="42" t="n"/>
      <c r="P32" s="42" t="n"/>
      <c r="Q32" s="42" t="n"/>
      <c r="R32" s="42" t="n"/>
      <c r="S32" s="42" t="n"/>
      <c r="T32" s="42" t="n"/>
      <c r="U32" s="42" t="n"/>
      <c r="V32" s="42" t="n"/>
      <c r="W32" s="42" t="n"/>
      <c r="X32" s="42" t="n"/>
      <c r="Y32" s="42" t="n"/>
      <c r="Z32" s="42" t="n"/>
      <c r="AA32" s="42" t="n"/>
      <c r="AB32" s="42" t="n"/>
      <c r="AC32" s="42" t="n"/>
      <c r="AD32" s="42" t="n"/>
      <c r="AE32" s="42" t="n"/>
      <c r="AF32" s="42" t="n"/>
      <c r="AG32" s="42" t="n"/>
      <c r="AH32" s="42" t="n"/>
      <c r="AI32" s="42" t="n"/>
      <c r="AJ32" s="42" t="n"/>
      <c r="AK32" s="42" t="n"/>
      <c r="AL32" s="42" t="n"/>
      <c r="AM32" s="42" t="n"/>
      <c r="AN32" s="42" t="n"/>
      <c r="AO32" s="42" t="n"/>
      <c r="AP32" s="42" t="n"/>
      <c r="AQ32" s="42" t="n"/>
      <c r="AR32" s="42" t="n"/>
      <c r="AS32" s="42" t="n"/>
      <c r="AT32" s="42" t="n"/>
    </row>
    <row r="33" ht="11.25" customFormat="1" customHeight="1" s="42">
      <c r="A33" s="42" t="n"/>
      <c r="B33" s="42" t="n"/>
      <c r="C33" s="42" t="n"/>
      <c r="D33" s="42" t="n"/>
      <c r="E33" s="42" t="n"/>
      <c r="F33" s="42" t="n"/>
      <c r="G33" s="42" t="n"/>
      <c r="H33" s="42" t="n"/>
      <c r="I33" s="42" t="n"/>
      <c r="J33" s="42" t="n"/>
      <c r="K33" s="42" t="n"/>
      <c r="L33" s="42" t="n"/>
      <c r="M33" s="42" t="n"/>
      <c r="N33" s="42" t="n"/>
      <c r="O33" s="42" t="n"/>
      <c r="P33" s="42" t="n"/>
      <c r="Q33" s="42" t="n"/>
      <c r="R33" s="42" t="n"/>
      <c r="S33" s="42" t="n"/>
      <c r="T33" s="42" t="n"/>
      <c r="U33" s="42" t="n"/>
      <c r="V33" s="42" t="n"/>
      <c r="W33" s="42" t="n"/>
      <c r="X33" s="42" t="n"/>
      <c r="Y33" s="42" t="n"/>
      <c r="Z33" s="42" t="n"/>
      <c r="AA33" s="42" t="n"/>
      <c r="AB33" s="42" t="n"/>
      <c r="AC33" s="42" t="n"/>
      <c r="AD33" s="42" t="n"/>
      <c r="AE33" s="42" t="n"/>
      <c r="AF33" s="42" t="n"/>
      <c r="AG33" s="42" t="n"/>
      <c r="AH33" s="42" t="n"/>
      <c r="AI33" s="42" t="n"/>
      <c r="AJ33" s="42" t="n"/>
      <c r="AK33" s="42" t="n"/>
      <c r="AL33" s="42" t="n"/>
      <c r="AM33" s="42" t="n"/>
      <c r="AN33" s="42" t="n"/>
      <c r="AO33" s="42" t="n"/>
      <c r="AP33" s="42" t="n"/>
      <c r="AQ33" s="42" t="n"/>
      <c r="AR33" s="42" t="n"/>
      <c r="AS33" s="42" t="n"/>
      <c r="AT33" s="42" t="n"/>
    </row>
    <row r="34" ht="11.25" customFormat="1" customHeight="1" s="42">
      <c r="A34" s="42" t="n"/>
      <c r="B34" s="42" t="n"/>
      <c r="C34" s="42" t="n"/>
      <c r="D34" s="42" t="n"/>
      <c r="E34" s="42" t="n"/>
      <c r="F34" s="42" t="n"/>
      <c r="G34" s="42" t="n"/>
      <c r="H34" s="42" t="n"/>
      <c r="I34" s="42" t="n"/>
      <c r="J34" s="42" t="n"/>
      <c r="K34" s="42" t="n"/>
      <c r="L34" s="42" t="n"/>
      <c r="M34" s="42" t="n"/>
      <c r="N34" s="42" t="n"/>
      <c r="O34" s="42" t="n"/>
      <c r="P34" s="42" t="n"/>
      <c r="Q34" s="42" t="n"/>
      <c r="R34" s="42" t="n"/>
      <c r="S34" s="42" t="n"/>
      <c r="T34" s="42" t="n"/>
      <c r="U34" s="42" t="n"/>
      <c r="V34" s="42" t="n"/>
      <c r="W34" s="42" t="n"/>
      <c r="X34" s="42" t="n"/>
      <c r="Y34" s="42" t="n"/>
      <c r="Z34" s="42" t="n"/>
      <c r="AA34" s="42" t="n"/>
      <c r="AB34" s="42" t="n"/>
      <c r="AC34" s="42" t="n"/>
      <c r="AD34" s="42" t="n"/>
      <c r="AE34" s="42" t="n"/>
      <c r="AF34" s="42" t="n"/>
      <c r="AG34" s="42" t="n"/>
      <c r="AH34" s="42" t="n"/>
      <c r="AI34" s="42" t="n"/>
      <c r="AJ34" s="42" t="n"/>
      <c r="AK34" s="42" t="n"/>
      <c r="AL34" s="42" t="n"/>
      <c r="AM34" s="42" t="n"/>
      <c r="AN34" s="42" t="n"/>
      <c r="AO34" s="42" t="n"/>
      <c r="AP34" s="42" t="n"/>
      <c r="AQ34" s="42" t="n"/>
      <c r="AR34" s="42" t="n"/>
      <c r="AS34" s="42" t="n"/>
      <c r="AT34" s="42" t="n"/>
    </row>
    <row r="35" ht="11.25" customFormat="1" customHeight="1" s="42">
      <c r="A35" s="42" t="n"/>
      <c r="B35" s="42" t="n"/>
      <c r="C35" s="42" t="n"/>
      <c r="D35" s="42" t="n"/>
      <c r="E35" s="42" t="n"/>
      <c r="F35" s="42" t="n"/>
      <c r="G35" s="42" t="n"/>
      <c r="H35" s="42" t="n"/>
      <c r="I35" s="42" t="n"/>
      <c r="J35" s="42" t="n"/>
      <c r="K35" s="42" t="n"/>
      <c r="L35" s="42" t="n"/>
      <c r="M35" s="42" t="n"/>
      <c r="N35" s="42" t="n"/>
      <c r="O35" s="42" t="n"/>
      <c r="P35" s="42" t="n"/>
      <c r="Q35" s="42" t="n"/>
      <c r="R35" s="42" t="n"/>
      <c r="S35" s="42" t="n"/>
      <c r="T35" s="42" t="n"/>
      <c r="U35" s="42" t="n"/>
      <c r="V35" s="42" t="n"/>
      <c r="W35" s="42" t="n"/>
      <c r="X35" s="42" t="n"/>
      <c r="Y35" s="42" t="n"/>
      <c r="Z35" s="42" t="n"/>
      <c r="AA35" s="42" t="n"/>
      <c r="AB35" s="42" t="n"/>
      <c r="AC35" s="42" t="n"/>
      <c r="AD35" s="42" t="n"/>
      <c r="AE35" s="42" t="n"/>
      <c r="AF35" s="42" t="n"/>
      <c r="AG35" s="42" t="n"/>
      <c r="AH35" s="42" t="n"/>
      <c r="AI35" s="42" t="n"/>
      <c r="AJ35" s="42" t="n"/>
      <c r="AK35" s="42" t="n"/>
      <c r="AL35" s="42" t="n"/>
      <c r="AM35" s="42" t="n"/>
      <c r="AN35" s="42" t="n"/>
      <c r="AO35" s="42" t="n"/>
      <c r="AP35" s="42" t="n"/>
      <c r="AQ35" s="42" t="n"/>
      <c r="AR35" s="42" t="n"/>
      <c r="AS35" s="42" t="n"/>
      <c r="AT35" s="42" t="n"/>
    </row>
    <row r="36" ht="11.25" customFormat="1" customHeight="1" s="42">
      <c r="A36" s="42" t="n"/>
      <c r="B36" s="42" t="n"/>
      <c r="C36" s="42" t="n"/>
      <c r="D36" s="42" t="n"/>
      <c r="E36" s="42" t="n"/>
      <c r="F36" s="42" t="n"/>
      <c r="G36" s="42" t="n"/>
      <c r="H36" s="42" t="n"/>
      <c r="I36" s="42" t="n"/>
      <c r="J36" s="42" t="n"/>
      <c r="K36" s="42" t="n"/>
      <c r="L36" s="42" t="n"/>
      <c r="M36" s="42" t="n"/>
      <c r="N36" s="42" t="n"/>
      <c r="O36" s="42" t="n"/>
      <c r="P36" s="42" t="n"/>
      <c r="Q36" s="42" t="n"/>
      <c r="R36" s="42" t="n"/>
      <c r="S36" s="42" t="n"/>
      <c r="T36" s="42" t="n"/>
      <c r="U36" s="42" t="n"/>
      <c r="V36" s="42" t="n"/>
      <c r="W36" s="42" t="n"/>
      <c r="X36" s="42" t="n"/>
      <c r="Y36" s="42" t="n"/>
      <c r="Z36" s="42" t="n"/>
      <c r="AA36" s="42" t="n"/>
      <c r="AB36" s="42" t="n"/>
      <c r="AC36" s="42" t="n"/>
      <c r="AD36" s="42" t="n"/>
      <c r="AE36" s="42" t="n"/>
      <c r="AF36" s="42" t="n"/>
      <c r="AG36" s="42" t="n"/>
      <c r="AH36" s="42" t="n"/>
      <c r="AI36" s="42" t="n"/>
      <c r="AJ36" s="42" t="n"/>
      <c r="AK36" s="42" t="n"/>
      <c r="AL36" s="42" t="n"/>
      <c r="AM36" s="42" t="n"/>
      <c r="AN36" s="42" t="n"/>
      <c r="AO36" s="42" t="n"/>
      <c r="AP36" s="42" t="n"/>
      <c r="AQ36" s="42" t="n"/>
      <c r="AR36" s="42" t="n"/>
      <c r="AS36" s="42" t="n"/>
      <c r="AT36" s="42" t="n"/>
    </row>
    <row r="37" ht="11.25" customFormat="1" customHeight="1" s="42">
      <c r="A37" s="42" t="n"/>
      <c r="B37" s="42" t="n"/>
      <c r="C37" s="42" t="n"/>
      <c r="D37" s="42" t="n"/>
      <c r="E37" s="42" t="n"/>
      <c r="F37" s="42" t="n"/>
      <c r="G37" s="42" t="n"/>
      <c r="H37" s="42" t="n"/>
      <c r="I37" s="42" t="n"/>
      <c r="J37" s="42" t="n"/>
      <c r="K37" s="42" t="n"/>
      <c r="L37" s="42" t="n"/>
      <c r="M37" s="42" t="n"/>
      <c r="N37" s="42" t="n"/>
      <c r="O37" s="42" t="n"/>
      <c r="P37" s="42" t="n"/>
      <c r="Q37" s="42" t="n"/>
      <c r="R37" s="42" t="n"/>
      <c r="S37" s="42" t="n"/>
      <c r="T37" s="42" t="n"/>
      <c r="U37" s="42" t="n"/>
      <c r="V37" s="42" t="n"/>
      <c r="W37" s="42" t="n"/>
      <c r="X37" s="42" t="n"/>
      <c r="Y37" s="42" t="n"/>
      <c r="Z37" s="42" t="n"/>
      <c r="AA37" s="42" t="n"/>
      <c r="AB37" s="42" t="n"/>
      <c r="AC37" s="42" t="n"/>
      <c r="AD37" s="42" t="n"/>
      <c r="AE37" s="42" t="n"/>
      <c r="AF37" s="42" t="n"/>
      <c r="AG37" s="42" t="n"/>
      <c r="AH37" s="42" t="n"/>
      <c r="AI37" s="42" t="n"/>
      <c r="AJ37" s="42" t="n"/>
      <c r="AK37" s="42" t="n"/>
      <c r="AL37" s="42" t="n"/>
      <c r="AM37" s="42" t="n"/>
      <c r="AN37" s="42" t="n"/>
      <c r="AO37" s="42" t="n"/>
      <c r="AP37" s="42" t="n"/>
      <c r="AQ37" s="42" t="n"/>
      <c r="AR37" s="42" t="n"/>
      <c r="AS37" s="42" t="n"/>
      <c r="AT37" s="42" t="n"/>
    </row>
    <row r="38" ht="11.25" customFormat="1" customHeight="1" s="42">
      <c r="A38" s="42" t="n"/>
      <c r="B38" s="42" t="n"/>
      <c r="C38" s="42" t="n"/>
      <c r="D38" s="42" t="n"/>
      <c r="E38" s="42" t="n"/>
      <c r="F38" s="42" t="n"/>
      <c r="G38" s="42" t="n"/>
      <c r="H38" s="42" t="n"/>
      <c r="I38" s="42" t="n"/>
      <c r="J38" s="42" t="n"/>
      <c r="K38" s="42" t="n"/>
      <c r="L38" s="42" t="n"/>
      <c r="M38" s="42" t="n"/>
      <c r="N38" s="42" t="n"/>
      <c r="O38" s="42" t="n"/>
      <c r="P38" s="42" t="n"/>
      <c r="Q38" s="42" t="n"/>
      <c r="R38" s="42" t="n"/>
      <c r="S38" s="42" t="n"/>
      <c r="T38" s="42" t="n"/>
      <c r="U38" s="42" t="n"/>
      <c r="V38" s="42" t="n"/>
      <c r="W38" s="42" t="n"/>
      <c r="X38" s="42" t="n"/>
      <c r="Y38" s="42" t="n"/>
      <c r="Z38" s="42" t="n"/>
      <c r="AA38" s="42" t="n"/>
      <c r="AB38" s="42" t="n"/>
      <c r="AC38" s="42" t="n"/>
      <c r="AD38" s="42" t="n"/>
      <c r="AE38" s="42" t="n"/>
      <c r="AF38" s="42" t="n"/>
      <c r="AG38" s="42" t="n"/>
      <c r="AH38" s="42" t="n"/>
      <c r="AI38" s="42" t="n"/>
      <c r="AJ38" s="42" t="n"/>
      <c r="AK38" s="42" t="n"/>
      <c r="AL38" s="42" t="n"/>
      <c r="AM38" s="42" t="n"/>
      <c r="AN38" s="42" t="n"/>
      <c r="AO38" s="42" t="n"/>
      <c r="AP38" s="42" t="n"/>
      <c r="AQ38" s="42" t="n"/>
      <c r="AR38" s="42" t="n"/>
      <c r="AS38" s="42" t="n"/>
      <c r="AT38" s="42" t="n"/>
    </row>
    <row r="39" ht="11.25" customFormat="1" customHeight="1" s="42">
      <c r="A39" s="42" t="n"/>
      <c r="B39" s="42" t="n"/>
      <c r="C39" s="42" t="n"/>
      <c r="D39" s="42" t="n"/>
      <c r="E39" s="42" t="n"/>
      <c r="F39" s="42" t="n"/>
      <c r="G39" s="42" t="n"/>
      <c r="H39" s="42" t="n"/>
      <c r="I39" s="42" t="n"/>
      <c r="J39" s="42" t="n"/>
      <c r="K39" s="42" t="n"/>
      <c r="L39" s="42" t="n"/>
      <c r="M39" s="42" t="n"/>
      <c r="N39" s="42" t="n"/>
      <c r="O39" s="42" t="n"/>
      <c r="P39" s="42" t="n"/>
      <c r="Q39" s="42" t="n"/>
      <c r="R39" s="42" t="n"/>
      <c r="S39" s="42" t="n"/>
      <c r="T39" s="42" t="n"/>
      <c r="U39" s="42" t="n"/>
      <c r="V39" s="42" t="n"/>
      <c r="W39" s="42" t="n"/>
      <c r="X39" s="42" t="n"/>
      <c r="Y39" s="42" t="n"/>
      <c r="Z39" s="42" t="n"/>
      <c r="AA39" s="42" t="n"/>
      <c r="AB39" s="42" t="n"/>
      <c r="AC39" s="42" t="n"/>
      <c r="AD39" s="42" t="n"/>
      <c r="AE39" s="42" t="n"/>
      <c r="AF39" s="42" t="n"/>
      <c r="AG39" s="42" t="n"/>
      <c r="AH39" s="42" t="n"/>
      <c r="AI39" s="42" t="n"/>
      <c r="AJ39" s="42" t="n"/>
      <c r="AK39" s="42" t="n"/>
      <c r="AL39" s="42" t="n"/>
      <c r="AM39" s="42" t="n"/>
      <c r="AN39" s="42" t="n"/>
      <c r="AO39" s="42" t="n"/>
      <c r="AP39" s="42" t="n"/>
      <c r="AQ39" s="42" t="n"/>
      <c r="AR39" s="42" t="n"/>
      <c r="AS39" s="42" t="n"/>
      <c r="AT39" s="42" t="n"/>
    </row>
    <row r="40" ht="11.25" customFormat="1" customHeight="1" s="42">
      <c r="A40" s="42" t="n"/>
      <c r="B40" s="42" t="n"/>
      <c r="C40" s="42" t="n"/>
      <c r="D40" s="42" t="n"/>
      <c r="E40" s="42" t="n"/>
      <c r="F40" s="42" t="n"/>
      <c r="G40" s="42" t="n"/>
      <c r="H40" s="42" t="n"/>
      <c r="I40" s="42" t="n"/>
      <c r="J40" s="42" t="n"/>
      <c r="K40" s="42" t="n"/>
      <c r="L40" s="42" t="n"/>
      <c r="M40" s="42" t="n"/>
      <c r="N40" s="42" t="n"/>
      <c r="O40" s="42" t="n"/>
      <c r="P40" s="42" t="n"/>
      <c r="Q40" s="42" t="n"/>
      <c r="R40" s="42" t="n"/>
      <c r="S40" s="42" t="n"/>
      <c r="T40" s="42" t="n"/>
      <c r="U40" s="42" t="n"/>
      <c r="V40" s="42" t="n"/>
      <c r="W40" s="42" t="n"/>
      <c r="X40" s="42" t="n"/>
      <c r="Y40" s="42" t="n"/>
      <c r="Z40" s="42" t="n"/>
      <c r="AA40" s="42" t="n"/>
      <c r="AB40" s="42" t="n"/>
      <c r="AC40" s="42" t="n"/>
      <c r="AD40" s="42" t="n"/>
      <c r="AE40" s="42" t="n"/>
      <c r="AF40" s="42" t="n"/>
      <c r="AG40" s="42" t="n"/>
      <c r="AH40" s="42" t="n"/>
      <c r="AI40" s="42" t="n"/>
      <c r="AJ40" s="42" t="n"/>
      <c r="AK40" s="42" t="n"/>
      <c r="AL40" s="42" t="n"/>
      <c r="AM40" s="42" t="n"/>
      <c r="AN40" s="42" t="n"/>
      <c r="AO40" s="42" t="n"/>
      <c r="AP40" s="42" t="n"/>
      <c r="AQ40" s="42" t="n"/>
      <c r="AR40" s="42" t="n"/>
      <c r="AS40" s="42" t="n"/>
      <c r="AT40" s="42" t="n"/>
    </row>
    <row r="41" ht="11.25" customFormat="1" customHeight="1" s="42">
      <c r="A41" s="42" t="n"/>
      <c r="B41" s="42" t="n"/>
      <c r="C41" s="42" t="n"/>
      <c r="D41" s="42" t="n"/>
      <c r="E41" s="42" t="n"/>
      <c r="F41" s="42" t="n"/>
      <c r="G41" s="42" t="n"/>
      <c r="H41" s="42" t="n"/>
      <c r="I41" s="42" t="n"/>
      <c r="J41" s="42" t="n"/>
      <c r="K41" s="42" t="n"/>
      <c r="L41" s="42" t="n"/>
      <c r="M41" s="42" t="n"/>
      <c r="N41" s="42" t="n"/>
      <c r="O41" s="42" t="n"/>
      <c r="P41" s="42" t="n"/>
      <c r="Q41" s="42" t="n"/>
      <c r="R41" s="42" t="n"/>
      <c r="S41" s="42" t="n"/>
      <c r="T41" s="42" t="n"/>
      <c r="U41" s="42" t="n"/>
      <c r="V41" s="42" t="n"/>
      <c r="W41" s="42" t="n"/>
      <c r="X41" s="42" t="n"/>
      <c r="Y41" s="42" t="n"/>
      <c r="Z41" s="42" t="n"/>
      <c r="AA41" s="42" t="n"/>
      <c r="AB41" s="42" t="n"/>
      <c r="AC41" s="42" t="n"/>
      <c r="AD41" s="42" t="n"/>
      <c r="AE41" s="42" t="n"/>
      <c r="AF41" s="42" t="n"/>
      <c r="AG41" s="42" t="n"/>
      <c r="AH41" s="42" t="n"/>
      <c r="AI41" s="42" t="n"/>
      <c r="AJ41" s="42" t="n"/>
      <c r="AK41" s="42" t="n"/>
      <c r="AL41" s="42" t="n"/>
      <c r="AM41" s="42" t="n"/>
      <c r="AN41" s="42" t="n"/>
      <c r="AO41" s="42" t="n"/>
      <c r="AP41" s="42" t="n"/>
      <c r="AQ41" s="42" t="n"/>
      <c r="AR41" s="42" t="n"/>
      <c r="AS41" s="42" t="n"/>
      <c r="AT41" s="42" t="n"/>
    </row>
    <row r="42" ht="11.25" customFormat="1" customHeight="1" s="42">
      <c r="A42" s="42" t="n"/>
      <c r="B42" s="42" t="n"/>
      <c r="C42" s="42" t="n"/>
      <c r="D42" s="42" t="n"/>
      <c r="E42" s="42" t="n"/>
      <c r="F42" s="42" t="n"/>
      <c r="G42" s="42" t="n"/>
      <c r="H42" s="42" t="n"/>
      <c r="I42" s="42" t="n"/>
      <c r="J42" s="42" t="n"/>
      <c r="K42" s="42" t="n"/>
      <c r="L42" s="42" t="n"/>
      <c r="M42" s="42" t="n"/>
      <c r="N42" s="42" t="n"/>
      <c r="O42" s="42" t="n"/>
      <c r="P42" s="42" t="n"/>
      <c r="Q42" s="42" t="n"/>
      <c r="R42" s="42" t="n"/>
      <c r="S42" s="42" t="n"/>
      <c r="T42" s="42" t="n"/>
      <c r="U42" s="42" t="n"/>
      <c r="V42" s="42" t="n"/>
      <c r="W42" s="42" t="n"/>
      <c r="X42" s="42" t="n"/>
      <c r="Y42" s="42" t="n"/>
      <c r="Z42" s="42" t="n"/>
      <c r="AA42" s="42" t="n"/>
      <c r="AB42" s="42" t="n"/>
      <c r="AC42" s="42" t="n"/>
      <c r="AD42" s="42" t="n"/>
      <c r="AE42" s="42" t="n"/>
      <c r="AF42" s="42" t="n"/>
      <c r="AG42" s="42" t="n"/>
      <c r="AH42" s="42" t="n"/>
      <c r="AI42" s="42" t="n"/>
      <c r="AJ42" s="42" t="n"/>
      <c r="AK42" s="42" t="n"/>
      <c r="AL42" s="42" t="n"/>
      <c r="AM42" s="42" t="n"/>
      <c r="AN42" s="42" t="n"/>
      <c r="AO42" s="42" t="n"/>
      <c r="AP42" s="42" t="n"/>
      <c r="AQ42" s="42" t="n"/>
      <c r="AR42" s="42" t="n"/>
      <c r="AS42" s="42" t="n"/>
      <c r="AT42" s="42" t="n"/>
    </row>
    <row r="43" ht="11.25" customFormat="1" customHeight="1" s="42">
      <c r="A43" s="42" t="n"/>
      <c r="B43" s="42" t="n"/>
      <c r="C43" s="42" t="n"/>
      <c r="D43" s="42" t="n"/>
      <c r="E43" s="42" t="n"/>
      <c r="F43" s="42" t="n"/>
      <c r="G43" s="42" t="n"/>
      <c r="H43" s="42" t="n"/>
      <c r="I43" s="42" t="n"/>
      <c r="J43" s="42" t="n"/>
      <c r="K43" s="42" t="n"/>
      <c r="L43" s="42" t="n"/>
      <c r="M43" s="42" t="n"/>
      <c r="N43" s="42" t="n"/>
      <c r="O43" s="42" t="n"/>
      <c r="P43" s="42" t="n"/>
      <c r="Q43" s="42" t="n"/>
      <c r="R43" s="42" t="n"/>
      <c r="S43" s="42" t="n"/>
      <c r="T43" s="42" t="n"/>
      <c r="U43" s="42" t="n"/>
      <c r="V43" s="42" t="n"/>
      <c r="W43" s="42" t="n"/>
      <c r="X43" s="42" t="n"/>
      <c r="Y43" s="42" t="n"/>
      <c r="Z43" s="42" t="n"/>
      <c r="AA43" s="42" t="n"/>
      <c r="AB43" s="42" t="n"/>
      <c r="AC43" s="42" t="n"/>
      <c r="AD43" s="42" t="n"/>
      <c r="AE43" s="42" t="n"/>
      <c r="AF43" s="42" t="n"/>
      <c r="AG43" s="42" t="n"/>
      <c r="AH43" s="42" t="n"/>
      <c r="AI43" s="42" t="n"/>
      <c r="AJ43" s="42" t="n"/>
      <c r="AK43" s="42" t="n"/>
      <c r="AL43" s="42" t="n"/>
      <c r="AM43" s="42" t="n"/>
      <c r="AN43" s="42" t="n"/>
      <c r="AO43" s="42" t="n"/>
      <c r="AP43" s="42" t="n"/>
      <c r="AQ43" s="42" t="n"/>
      <c r="AR43" s="42" t="n"/>
      <c r="AS43" s="42" t="n"/>
      <c r="AT43" s="42" t="n"/>
    </row>
    <row r="44" ht="11.25" customFormat="1" customHeight="1" s="42">
      <c r="A44" s="42" t="n"/>
      <c r="B44" s="42" t="n"/>
      <c r="C44" s="42" t="n"/>
      <c r="D44" s="42" t="n"/>
      <c r="E44" s="42" t="n"/>
      <c r="F44" s="42" t="n"/>
      <c r="G44" s="42" t="n"/>
      <c r="H44" s="42" t="n"/>
      <c r="I44" s="42" t="n"/>
      <c r="J44" s="42" t="n"/>
      <c r="K44" s="42" t="n"/>
      <c r="L44" s="42" t="n"/>
      <c r="M44" s="42" t="n"/>
      <c r="N44" s="42" t="n"/>
      <c r="O44" s="42" t="n"/>
      <c r="P44" s="42" t="n"/>
      <c r="Q44" s="42" t="n"/>
      <c r="R44" s="42" t="n"/>
      <c r="S44" s="42" t="n"/>
      <c r="T44" s="42" t="n"/>
      <c r="U44" s="42" t="n"/>
      <c r="V44" s="42" t="n"/>
      <c r="W44" s="42" t="n"/>
      <c r="X44" s="42" t="n"/>
      <c r="Y44" s="42" t="n"/>
      <c r="Z44" s="42" t="n"/>
      <c r="AA44" s="42" t="n"/>
      <c r="AB44" s="42" t="n"/>
      <c r="AC44" s="42" t="n"/>
      <c r="AD44" s="42" t="n"/>
      <c r="AE44" s="42" t="n"/>
      <c r="AF44" s="42" t="n"/>
      <c r="AG44" s="42" t="n"/>
      <c r="AH44" s="42" t="n"/>
      <c r="AI44" s="42" t="n"/>
      <c r="AJ44" s="42" t="n"/>
      <c r="AK44" s="42" t="n"/>
      <c r="AL44" s="42" t="n"/>
      <c r="AM44" s="42" t="n"/>
      <c r="AN44" s="42" t="n"/>
      <c r="AO44" s="42" t="n"/>
      <c r="AP44" s="42" t="n"/>
      <c r="AQ44" s="42" t="n"/>
      <c r="AR44" s="42" t="n"/>
      <c r="AS44" s="42" t="n"/>
      <c r="AT44" s="42" t="n"/>
    </row>
    <row r="45" ht="11.25" customFormat="1" customHeight="1" s="42">
      <c r="A45" s="42" t="n"/>
      <c r="B45" s="42" t="n"/>
      <c r="C45" s="42" t="n"/>
      <c r="D45" s="42" t="n"/>
      <c r="E45" s="42" t="n"/>
      <c r="F45" s="42" t="n"/>
      <c r="G45" s="42" t="n"/>
      <c r="H45" s="42" t="n"/>
      <c r="I45" s="42" t="n"/>
      <c r="J45" s="42" t="n"/>
      <c r="K45" s="42" t="n"/>
      <c r="L45" s="42" t="n"/>
      <c r="M45" s="42" t="n"/>
      <c r="N45" s="42" t="n"/>
      <c r="O45" s="42" t="n"/>
      <c r="P45" s="42" t="n"/>
      <c r="Q45" s="42" t="n"/>
      <c r="R45" s="42" t="n"/>
      <c r="S45" s="42" t="n"/>
      <c r="T45" s="42" t="n"/>
      <c r="U45" s="42" t="n"/>
      <c r="V45" s="42" t="n"/>
      <c r="W45" s="42" t="n"/>
      <c r="X45" s="42" t="n"/>
      <c r="Y45" s="42" t="n"/>
      <c r="Z45" s="42" t="n"/>
      <c r="AA45" s="42" t="n"/>
      <c r="AB45" s="42" t="n"/>
      <c r="AC45" s="42" t="n"/>
      <c r="AD45" s="42" t="n"/>
      <c r="AE45" s="42" t="n"/>
      <c r="AF45" s="42" t="n"/>
      <c r="AG45" s="42" t="n"/>
      <c r="AH45" s="42" t="n"/>
      <c r="AI45" s="42" t="n"/>
      <c r="AJ45" s="42" t="n"/>
      <c r="AK45" s="42" t="n"/>
      <c r="AL45" s="42" t="n"/>
      <c r="AM45" s="42" t="n"/>
      <c r="AN45" s="42" t="n"/>
      <c r="AO45" s="42" t="n"/>
      <c r="AP45" s="42" t="n"/>
      <c r="AQ45" s="42" t="n"/>
      <c r="AR45" s="42" t="n"/>
      <c r="AS45" s="42" t="n"/>
      <c r="AT45" s="42" t="n"/>
    </row>
    <row r="46" ht="11.25" customFormat="1" customHeight="1" s="42">
      <c r="A46" s="42" t="n"/>
      <c r="B46" s="42" t="n"/>
      <c r="C46" s="42" t="n"/>
      <c r="D46" s="42" t="n"/>
      <c r="E46" s="42" t="n"/>
      <c r="F46" s="42" t="n"/>
      <c r="G46" s="42" t="n"/>
      <c r="H46" s="42" t="n"/>
      <c r="I46" s="42" t="n"/>
      <c r="J46" s="42" t="n"/>
      <c r="K46" s="42" t="n"/>
      <c r="L46" s="42" t="n"/>
      <c r="M46" s="42" t="n"/>
      <c r="N46" s="42" t="n"/>
      <c r="O46" s="42" t="n"/>
      <c r="P46" s="42" t="n"/>
      <c r="Q46" s="42" t="n"/>
      <c r="R46" s="42" t="n"/>
      <c r="S46" s="42" t="n"/>
      <c r="T46" s="42" t="n"/>
      <c r="U46" s="42" t="n"/>
      <c r="V46" s="42" t="n"/>
      <c r="W46" s="42" t="n"/>
      <c r="X46" s="42" t="n"/>
      <c r="Y46" s="42" t="n"/>
      <c r="Z46" s="42" t="n"/>
      <c r="AA46" s="42" t="n"/>
      <c r="AB46" s="42" t="n"/>
      <c r="AC46" s="42" t="n"/>
      <c r="AD46" s="42" t="n"/>
      <c r="AE46" s="42" t="n"/>
      <c r="AF46" s="42" t="n"/>
      <c r="AG46" s="42" t="n"/>
      <c r="AH46" s="42" t="n"/>
      <c r="AI46" s="42" t="n"/>
      <c r="AJ46" s="42" t="n"/>
      <c r="AK46" s="42" t="n"/>
      <c r="AL46" s="42" t="n"/>
      <c r="AM46" s="42" t="n"/>
      <c r="AN46" s="42" t="n"/>
      <c r="AO46" s="42" t="n"/>
      <c r="AP46" s="42" t="n"/>
      <c r="AQ46" s="42" t="n"/>
      <c r="AR46" s="42" t="n"/>
      <c r="AS46" s="42" t="n"/>
      <c r="AT46" s="42" t="n"/>
    </row>
    <row r="47" ht="11.25" customFormat="1" customHeight="1" s="42">
      <c r="A47" s="42" t="n"/>
      <c r="B47" s="42" t="n"/>
      <c r="C47" s="42" t="n"/>
      <c r="D47" s="42" t="n"/>
      <c r="E47" s="42" t="n"/>
      <c r="F47" s="42" t="n"/>
      <c r="G47" s="42" t="n"/>
      <c r="H47" s="42" t="n"/>
      <c r="I47" s="42" t="n"/>
      <c r="J47" s="42" t="n"/>
      <c r="K47" s="42" t="n"/>
      <c r="L47" s="42" t="n"/>
      <c r="M47" s="42" t="n"/>
      <c r="N47" s="42" t="n"/>
      <c r="O47" s="42" t="n"/>
      <c r="P47" s="42" t="n"/>
      <c r="Q47" s="42" t="n"/>
      <c r="R47" s="42" t="n"/>
      <c r="S47" s="42" t="n"/>
      <c r="T47" s="42" t="n"/>
      <c r="U47" s="42" t="n"/>
      <c r="V47" s="42" t="n"/>
      <c r="W47" s="42" t="n"/>
      <c r="X47" s="42" t="n"/>
      <c r="Y47" s="42" t="n"/>
      <c r="Z47" s="42" t="n"/>
      <c r="AA47" s="42" t="n"/>
      <c r="AB47" s="42" t="n"/>
      <c r="AC47" s="42" t="n"/>
      <c r="AD47" s="42" t="n"/>
      <c r="AE47" s="42" t="n"/>
      <c r="AF47" s="42" t="n"/>
      <c r="AG47" s="42" t="n"/>
      <c r="AH47" s="42" t="n"/>
      <c r="AI47" s="42" t="n"/>
      <c r="AJ47" s="42" t="n"/>
      <c r="AK47" s="42" t="n"/>
      <c r="AL47" s="42" t="n"/>
      <c r="AM47" s="42" t="n"/>
      <c r="AN47" s="42" t="n"/>
      <c r="AO47" s="42" t="n"/>
      <c r="AP47" s="42" t="n"/>
      <c r="AQ47" s="42" t="n"/>
      <c r="AR47" s="42" t="n"/>
      <c r="AS47" s="42" t="n"/>
      <c r="AT47" s="42" t="n"/>
    </row>
    <row r="48" ht="11.25" customFormat="1" customHeight="1" s="42">
      <c r="A48" s="42" t="n"/>
      <c r="B48" s="42" t="n"/>
      <c r="C48" s="42" t="n"/>
      <c r="D48" s="42" t="n"/>
      <c r="E48" s="42" t="n"/>
      <c r="F48" s="42" t="n"/>
      <c r="G48" s="42" t="n"/>
      <c r="H48" s="42" t="n"/>
      <c r="I48" s="42" t="n"/>
      <c r="J48" s="42" t="n"/>
      <c r="K48" s="42" t="n"/>
      <c r="L48" s="42" t="n"/>
      <c r="M48" s="42" t="n"/>
      <c r="N48" s="42" t="n"/>
      <c r="O48" s="42" t="n"/>
      <c r="P48" s="42" t="n"/>
      <c r="Q48" s="42" t="n"/>
      <c r="R48" s="42" t="n"/>
      <c r="S48" s="42" t="n"/>
      <c r="T48" s="42" t="n"/>
      <c r="U48" s="42" t="n"/>
      <c r="V48" s="42" t="n"/>
      <c r="W48" s="42" t="n"/>
      <c r="X48" s="42" t="n"/>
      <c r="Y48" s="42" t="n"/>
      <c r="Z48" s="42" t="n"/>
      <c r="AA48" s="42" t="n"/>
      <c r="AB48" s="42" t="n"/>
      <c r="AC48" s="42" t="n"/>
      <c r="AD48" s="42" t="n"/>
      <c r="AE48" s="42" t="n"/>
      <c r="AF48" s="42" t="n"/>
      <c r="AG48" s="42" t="n"/>
      <c r="AH48" s="42" t="n"/>
      <c r="AI48" s="42" t="n"/>
      <c r="AJ48" s="42" t="n"/>
      <c r="AK48" s="42" t="n"/>
      <c r="AL48" s="42" t="n"/>
      <c r="AM48" s="42" t="n"/>
      <c r="AN48" s="42" t="n"/>
      <c r="AO48" s="42" t="n"/>
      <c r="AP48" s="42" t="n"/>
      <c r="AQ48" s="42" t="n"/>
      <c r="AR48" s="42" t="n"/>
      <c r="AS48" s="42" t="n"/>
      <c r="AT48" s="42" t="n"/>
    </row>
    <row r="49" ht="11.25" customFormat="1" customHeight="1" s="42">
      <c r="A49" s="42" t="n"/>
      <c r="B49" s="42" t="n"/>
      <c r="C49" s="42" t="n"/>
      <c r="D49" s="42" t="n"/>
      <c r="E49" s="42" t="n"/>
      <c r="F49" s="42" t="n"/>
      <c r="G49" s="42" t="n"/>
      <c r="H49" s="42" t="n"/>
      <c r="I49" s="42" t="n"/>
      <c r="J49" s="42" t="n"/>
      <c r="K49" s="42" t="n"/>
      <c r="L49" s="42" t="n"/>
      <c r="M49" s="42" t="n"/>
      <c r="N49" s="42" t="n"/>
      <c r="O49" s="42" t="n"/>
      <c r="P49" s="42" t="n"/>
      <c r="Q49" s="42" t="n"/>
      <c r="R49" s="42" t="n"/>
      <c r="S49" s="42" t="n"/>
      <c r="T49" s="42" t="n"/>
      <c r="U49" s="42" t="n"/>
      <c r="V49" s="42" t="n"/>
      <c r="W49" s="42" t="n"/>
      <c r="X49" s="42" t="n"/>
      <c r="Y49" s="42" t="n"/>
      <c r="Z49" s="42" t="n"/>
      <c r="AA49" s="42" t="n"/>
      <c r="AB49" s="42" t="n"/>
      <c r="AC49" s="42" t="n"/>
      <c r="AD49" s="42" t="n"/>
      <c r="AE49" s="42" t="n"/>
      <c r="AF49" s="42" t="n"/>
      <c r="AG49" s="42" t="n"/>
      <c r="AH49" s="42" t="n"/>
      <c r="AI49" s="42" t="n"/>
      <c r="AJ49" s="42" t="n"/>
      <c r="AK49" s="42" t="n"/>
      <c r="AL49" s="42" t="n"/>
      <c r="AM49" s="42" t="n"/>
      <c r="AN49" s="42" t="n"/>
      <c r="AO49" s="42" t="n"/>
      <c r="AP49" s="42" t="n"/>
      <c r="AQ49" s="42" t="n"/>
      <c r="AR49" s="42" t="n"/>
      <c r="AS49" s="42" t="n"/>
      <c r="AT49" s="42" t="n"/>
    </row>
    <row r="50" ht="11.25" customFormat="1" customHeight="1" s="42">
      <c r="A50" s="42" t="n"/>
      <c r="B50" s="42" t="n"/>
      <c r="C50" s="42" t="n"/>
      <c r="D50" s="42" t="n"/>
      <c r="E50" s="42" t="n"/>
      <c r="F50" s="42" t="n"/>
      <c r="G50" s="42" t="n"/>
      <c r="H50" s="42" t="n"/>
      <c r="I50" s="42" t="n"/>
      <c r="J50" s="42" t="n"/>
      <c r="K50" s="42" t="n"/>
      <c r="L50" s="42" t="n"/>
      <c r="M50" s="42" t="n"/>
      <c r="N50" s="42" t="n"/>
      <c r="O50" s="42" t="n"/>
      <c r="P50" s="42" t="n"/>
      <c r="Q50" s="42" t="n"/>
      <c r="R50" s="42" t="n"/>
      <c r="S50" s="42" t="n"/>
      <c r="T50" s="42" t="n"/>
      <c r="U50" s="42" t="n"/>
      <c r="V50" s="42" t="n"/>
      <c r="W50" s="42" t="n"/>
      <c r="X50" s="42" t="n"/>
      <c r="Y50" s="42" t="n"/>
      <c r="Z50" s="42" t="n"/>
      <c r="AA50" s="42" t="n"/>
      <c r="AB50" s="42" t="n"/>
      <c r="AC50" s="42" t="n"/>
      <c r="AD50" s="42" t="n"/>
      <c r="AE50" s="42" t="n"/>
      <c r="AF50" s="42" t="n"/>
      <c r="AG50" s="42" t="n"/>
      <c r="AH50" s="42" t="n"/>
      <c r="AI50" s="42" t="n"/>
      <c r="AJ50" s="42" t="n"/>
      <c r="AK50" s="42" t="n"/>
      <c r="AL50" s="42" t="n"/>
      <c r="AM50" s="42" t="n"/>
      <c r="AN50" s="42" t="n"/>
      <c r="AO50" s="42" t="n"/>
      <c r="AP50" s="42" t="n"/>
      <c r="AQ50" s="42" t="n"/>
      <c r="AR50" s="42" t="n"/>
      <c r="AS50" s="42" t="n"/>
      <c r="AT50" s="42" t="n"/>
    </row>
    <row r="51" ht="11.25" customFormat="1" customHeight="1" s="42">
      <c r="A51" s="42" t="n"/>
      <c r="B51" s="42" t="n"/>
      <c r="C51" s="42" t="n"/>
      <c r="D51" s="42" t="n"/>
      <c r="E51" s="42" t="n"/>
      <c r="F51" s="42" t="n"/>
      <c r="G51" s="42" t="n"/>
      <c r="H51" s="42" t="n"/>
      <c r="I51" s="42" t="n"/>
      <c r="J51" s="42" t="n"/>
      <c r="K51" s="42" t="n"/>
      <c r="L51" s="42" t="n"/>
      <c r="M51" s="42" t="n"/>
      <c r="N51" s="42" t="n"/>
      <c r="O51" s="42" t="n"/>
      <c r="P51" s="42" t="n"/>
      <c r="Q51" s="42" t="n"/>
      <c r="R51" s="42" t="n"/>
      <c r="S51" s="42" t="n"/>
      <c r="T51" s="42" t="n"/>
      <c r="U51" s="42" t="n"/>
      <c r="V51" s="42" t="n"/>
      <c r="W51" s="42" t="n"/>
      <c r="X51" s="42" t="n"/>
      <c r="Y51" s="42" t="n"/>
      <c r="Z51" s="42" t="n"/>
      <c r="AA51" s="42" t="n"/>
      <c r="AB51" s="42" t="n"/>
      <c r="AC51" s="42" t="n"/>
      <c r="AD51" s="42" t="n"/>
      <c r="AE51" s="42" t="n"/>
      <c r="AF51" s="42" t="n"/>
      <c r="AG51" s="42" t="n"/>
      <c r="AH51" s="42" t="n"/>
      <c r="AI51" s="42" t="n"/>
      <c r="AJ51" s="42" t="n"/>
      <c r="AK51" s="42" t="n"/>
      <c r="AL51" s="42" t="n"/>
      <c r="AM51" s="42" t="n"/>
      <c r="AN51" s="42" t="n"/>
      <c r="AO51" s="42" t="n"/>
      <c r="AP51" s="42" t="n"/>
      <c r="AQ51" s="42" t="n"/>
      <c r="AR51" s="42" t="n"/>
      <c r="AS51" s="42" t="n"/>
      <c r="AT51" s="42" t="n"/>
    </row>
    <row r="52" ht="11.25" customFormat="1" customHeight="1" s="42">
      <c r="A52" s="42" t="n"/>
      <c r="B52" s="42" t="n"/>
      <c r="C52" s="42" t="n"/>
      <c r="D52" s="42" t="n"/>
      <c r="E52" s="42" t="n"/>
      <c r="F52" s="42" t="n"/>
      <c r="G52" s="42" t="n"/>
      <c r="H52" s="42" t="n"/>
      <c r="I52" s="42" t="n"/>
      <c r="J52" s="42" t="n"/>
      <c r="K52" s="42" t="n"/>
      <c r="L52" s="42" t="n"/>
      <c r="M52" s="42" t="n"/>
      <c r="N52" s="42" t="n"/>
      <c r="O52" s="42" t="n"/>
      <c r="P52" s="42" t="n"/>
      <c r="Q52" s="42" t="n"/>
      <c r="R52" s="42" t="n"/>
      <c r="S52" s="42" t="n"/>
      <c r="T52" s="42" t="n"/>
      <c r="U52" s="42" t="n"/>
      <c r="V52" s="42" t="n"/>
      <c r="W52" s="42" t="n"/>
      <c r="X52" s="42" t="n"/>
      <c r="Y52" s="42" t="n"/>
      <c r="Z52" s="42" t="n"/>
      <c r="AA52" s="42" t="n"/>
      <c r="AB52" s="42" t="n"/>
      <c r="AC52" s="42" t="n"/>
      <c r="AD52" s="42" t="n"/>
      <c r="AE52" s="42" t="n"/>
      <c r="AF52" s="42" t="n"/>
      <c r="AG52" s="42" t="n"/>
      <c r="AH52" s="42" t="n"/>
      <c r="AI52" s="42" t="n"/>
      <c r="AJ52" s="42" t="n"/>
      <c r="AK52" s="42" t="n"/>
      <c r="AL52" s="42" t="n"/>
      <c r="AM52" s="42" t="n"/>
      <c r="AN52" s="42" t="n"/>
      <c r="AO52" s="42" t="n"/>
      <c r="AP52" s="42" t="n"/>
      <c r="AQ52" s="42" t="n"/>
      <c r="AR52" s="42" t="n"/>
      <c r="AS52" s="42" t="n"/>
      <c r="AT52" s="42" t="n"/>
    </row>
    <row r="53" ht="11.25" customFormat="1" customHeight="1" s="42">
      <c r="A53" s="42" t="n"/>
      <c r="B53" s="42" t="n"/>
      <c r="C53" s="42" t="n"/>
      <c r="D53" s="42" t="n"/>
      <c r="E53" s="42" t="n"/>
      <c r="F53" s="42" t="n"/>
      <c r="G53" s="42" t="n"/>
      <c r="H53" s="42" t="n"/>
      <c r="I53" s="42" t="n"/>
      <c r="J53" s="42" t="n"/>
      <c r="K53" s="42" t="n"/>
      <c r="L53" s="42" t="n"/>
      <c r="M53" s="42" t="n"/>
      <c r="N53" s="42" t="n"/>
      <c r="O53" s="42" t="n"/>
      <c r="P53" s="42" t="n"/>
      <c r="Q53" s="42" t="n"/>
      <c r="R53" s="42" t="n"/>
      <c r="S53" s="42" t="n"/>
      <c r="T53" s="42" t="n"/>
      <c r="U53" s="42" t="n"/>
      <c r="V53" s="42" t="n"/>
      <c r="W53" s="42" t="n"/>
      <c r="X53" s="42" t="n"/>
      <c r="Y53" s="42" t="n"/>
      <c r="Z53" s="42" t="n"/>
      <c r="AA53" s="42" t="n"/>
      <c r="AB53" s="42" t="n"/>
      <c r="AC53" s="42" t="n"/>
      <c r="AD53" s="42" t="n"/>
      <c r="AE53" s="42" t="n"/>
      <c r="AF53" s="42" t="n"/>
      <c r="AG53" s="42" t="n"/>
      <c r="AH53" s="42" t="n"/>
      <c r="AI53" s="42" t="n"/>
      <c r="AJ53" s="42" t="n"/>
      <c r="AK53" s="42" t="n"/>
      <c r="AL53" s="42" t="n"/>
      <c r="AM53" s="42" t="n"/>
      <c r="AN53" s="42" t="n"/>
      <c r="AO53" s="42" t="n"/>
      <c r="AP53" s="42" t="n"/>
      <c r="AQ53" s="42" t="n"/>
      <c r="AR53" s="42" t="n"/>
      <c r="AS53" s="42" t="n"/>
      <c r="AT53" s="42" t="n"/>
    </row>
    <row r="54" ht="11.25" customFormat="1" customHeight="1" s="42">
      <c r="A54" s="42" t="n"/>
      <c r="B54" s="42" t="n"/>
      <c r="C54" s="42" t="n"/>
      <c r="D54" s="42" t="n"/>
      <c r="E54" s="42" t="n"/>
      <c r="F54" s="42" t="n"/>
      <c r="G54" s="42" t="n"/>
      <c r="H54" s="42" t="n"/>
      <c r="I54" s="42" t="n"/>
      <c r="J54" s="42" t="n"/>
      <c r="K54" s="42" t="n"/>
      <c r="L54" s="42" t="n"/>
      <c r="M54" s="42" t="n"/>
      <c r="N54" s="42" t="n"/>
      <c r="O54" s="42" t="n"/>
      <c r="P54" s="42" t="n"/>
      <c r="Q54" s="42" t="n"/>
      <c r="R54" s="42" t="n"/>
      <c r="S54" s="42" t="n"/>
      <c r="T54" s="42" t="n"/>
      <c r="U54" s="42" t="n"/>
      <c r="V54" s="42" t="n"/>
      <c r="W54" s="42" t="n"/>
      <c r="X54" s="42" t="n"/>
      <c r="Y54" s="42" t="n"/>
      <c r="Z54" s="42" t="n"/>
      <c r="AA54" s="42" t="n"/>
      <c r="AB54" s="42" t="n"/>
      <c r="AC54" s="42" t="n"/>
      <c r="AD54" s="42" t="n"/>
      <c r="AE54" s="42" t="n"/>
      <c r="AF54" s="42" t="n"/>
      <c r="AG54" s="42" t="n"/>
      <c r="AH54" s="42" t="n"/>
      <c r="AI54" s="42" t="n"/>
      <c r="AJ54" s="42" t="n"/>
      <c r="AK54" s="42" t="n"/>
      <c r="AL54" s="42" t="n"/>
      <c r="AM54" s="42" t="n"/>
      <c r="AN54" s="42" t="n"/>
      <c r="AO54" s="42" t="n"/>
      <c r="AP54" s="42" t="n"/>
      <c r="AQ54" s="42" t="n"/>
      <c r="AR54" s="42" t="n"/>
      <c r="AS54" s="42" t="n"/>
      <c r="AT54" s="42" t="n"/>
    </row>
    <row r="55" ht="11.25" customFormat="1" customHeight="1" s="42">
      <c r="A55" s="42" t="n"/>
      <c r="B55" s="42" t="n"/>
      <c r="C55" s="42" t="n"/>
      <c r="D55" s="42" t="n"/>
      <c r="E55" s="42" t="n"/>
      <c r="F55" s="42" t="n"/>
      <c r="G55" s="42" t="n"/>
      <c r="H55" s="42" t="n"/>
      <c r="I55" s="42" t="n"/>
      <c r="J55" s="42" t="n"/>
      <c r="K55" s="42" t="n"/>
      <c r="L55" s="42" t="n"/>
      <c r="M55" s="42" t="n"/>
      <c r="N55" s="42" t="n"/>
      <c r="O55" s="42" t="n"/>
      <c r="P55" s="42" t="n"/>
      <c r="Q55" s="42" t="n"/>
      <c r="R55" s="42" t="n"/>
      <c r="S55" s="42" t="n"/>
      <c r="T55" s="42" t="n"/>
      <c r="U55" s="42" t="n"/>
      <c r="V55" s="42" t="n"/>
      <c r="W55" s="42" t="n"/>
      <c r="X55" s="42" t="n"/>
      <c r="Y55" s="42" t="n"/>
      <c r="Z55" s="42" t="n"/>
      <c r="AA55" s="42" t="n"/>
      <c r="AB55" s="42" t="n"/>
      <c r="AC55" s="42" t="n"/>
      <c r="AD55" s="42" t="n"/>
      <c r="AE55" s="42" t="n"/>
      <c r="AF55" s="42" t="n"/>
      <c r="AG55" s="42" t="n"/>
      <c r="AH55" s="42" t="n"/>
      <c r="AI55" s="42" t="n"/>
      <c r="AJ55" s="42" t="n"/>
      <c r="AK55" s="42" t="n"/>
      <c r="AL55" s="42" t="n"/>
      <c r="AM55" s="42" t="n"/>
      <c r="AN55" s="42" t="n"/>
      <c r="AO55" s="42" t="n"/>
      <c r="AP55" s="42" t="n"/>
      <c r="AQ55" s="42" t="n"/>
      <c r="AR55" s="42" t="n"/>
      <c r="AS55" s="42" t="n"/>
      <c r="AT55" s="42" t="n"/>
    </row>
    <row r="56" ht="11.25" customFormat="1" customHeight="1" s="42">
      <c r="A56" s="42" t="n"/>
      <c r="B56" s="42" t="n"/>
      <c r="C56" s="42" t="n"/>
      <c r="D56" s="42" t="n"/>
      <c r="E56" s="42" t="n"/>
      <c r="F56" s="42" t="n"/>
      <c r="G56" s="42" t="n"/>
      <c r="H56" s="42" t="n"/>
      <c r="I56" s="42" t="n"/>
      <c r="J56" s="42" t="n"/>
      <c r="K56" s="42" t="n"/>
      <c r="L56" s="42" t="n"/>
      <c r="M56" s="42" t="n"/>
      <c r="N56" s="42" t="n"/>
      <c r="O56" s="42" t="n"/>
      <c r="P56" s="42" t="n"/>
      <c r="Q56" s="42" t="n"/>
      <c r="R56" s="42" t="n"/>
      <c r="S56" s="42" t="n"/>
      <c r="T56" s="42" t="n"/>
      <c r="U56" s="42" t="n"/>
      <c r="V56" s="42" t="n"/>
      <c r="W56" s="42" t="n"/>
      <c r="X56" s="42" t="n"/>
      <c r="Y56" s="42" t="n"/>
      <c r="Z56" s="42" t="n"/>
      <c r="AA56" s="42" t="n"/>
      <c r="AB56" s="42" t="n"/>
      <c r="AC56" s="42" t="n"/>
      <c r="AD56" s="42" t="n"/>
      <c r="AE56" s="42" t="n"/>
      <c r="AF56" s="42" t="n"/>
      <c r="AG56" s="42" t="n"/>
      <c r="AH56" s="42" t="n"/>
      <c r="AI56" s="42" t="n"/>
      <c r="AJ56" s="42" t="n"/>
      <c r="AK56" s="42" t="n"/>
      <c r="AL56" s="42" t="n"/>
      <c r="AM56" s="42" t="n"/>
      <c r="AN56" s="42" t="n"/>
      <c r="AO56" s="42" t="n"/>
      <c r="AP56" s="42" t="n"/>
      <c r="AQ56" s="42" t="n"/>
      <c r="AR56" s="42" t="n"/>
      <c r="AS56" s="42" t="n"/>
      <c r="AT56" s="42" t="n"/>
    </row>
    <row r="57" ht="11.25" customFormat="1" customHeight="1" s="42">
      <c r="A57" s="42" t="n"/>
      <c r="B57" s="42" t="n"/>
      <c r="C57" s="42" t="n"/>
      <c r="D57" s="42" t="n"/>
      <c r="E57" s="42" t="n"/>
      <c r="F57" s="42" t="n"/>
      <c r="G57" s="42" t="n"/>
      <c r="H57" s="42" t="n"/>
      <c r="I57" s="42" t="n"/>
      <c r="J57" s="42" t="n"/>
      <c r="K57" s="42" t="n"/>
      <c r="L57" s="42" t="n"/>
      <c r="M57" s="42" t="n"/>
      <c r="N57" s="42" t="n"/>
      <c r="O57" s="42" t="n"/>
      <c r="P57" s="42" t="n"/>
      <c r="Q57" s="42" t="n"/>
      <c r="R57" s="42" t="n"/>
      <c r="S57" s="42" t="n"/>
      <c r="T57" s="42" t="n"/>
      <c r="U57" s="42" t="n"/>
      <c r="V57" s="42" t="n"/>
      <c r="W57" s="42" t="n"/>
      <c r="X57" s="42" t="n"/>
      <c r="Y57" s="42" t="n"/>
      <c r="Z57" s="42" t="n"/>
      <c r="AA57" s="42" t="n"/>
      <c r="AB57" s="42" t="n"/>
      <c r="AC57" s="42" t="n"/>
      <c r="AD57" s="42" t="n"/>
      <c r="AE57" s="42" t="n"/>
      <c r="AF57" s="42" t="n"/>
      <c r="AG57" s="42" t="n"/>
      <c r="AH57" s="42" t="n"/>
      <c r="AI57" s="42" t="n"/>
      <c r="AJ57" s="42" t="n"/>
      <c r="AK57" s="42" t="n"/>
      <c r="AL57" s="42" t="n"/>
      <c r="AM57" s="42" t="n"/>
      <c r="AN57" s="42" t="n"/>
      <c r="AO57" s="42" t="n"/>
      <c r="AP57" s="42" t="n"/>
      <c r="AQ57" s="42" t="n"/>
      <c r="AR57" s="42" t="n"/>
      <c r="AS57" s="42" t="n"/>
      <c r="AT57" s="42" t="n"/>
    </row>
    <row r="58" ht="11.25" customFormat="1" customHeight="1" s="42">
      <c r="A58" s="42" t="n"/>
      <c r="B58" s="42" t="n"/>
      <c r="C58" s="42" t="n"/>
      <c r="D58" s="42" t="n"/>
      <c r="E58" s="42" t="n"/>
      <c r="F58" s="42" t="n"/>
      <c r="G58" s="42" t="n"/>
      <c r="H58" s="42" t="n"/>
      <c r="I58" s="42" t="n"/>
      <c r="J58" s="42" t="n"/>
      <c r="K58" s="42" t="n"/>
      <c r="L58" s="42" t="n"/>
      <c r="M58" s="42" t="n"/>
      <c r="N58" s="42" t="n"/>
      <c r="O58" s="42" t="n"/>
      <c r="P58" s="42" t="n"/>
      <c r="Q58" s="42" t="n"/>
      <c r="R58" s="42" t="n"/>
      <c r="S58" s="42" t="n"/>
      <c r="T58" s="42" t="n"/>
      <c r="U58" s="42" t="n"/>
      <c r="V58" s="42" t="n"/>
      <c r="W58" s="42" t="n"/>
      <c r="X58" s="42" t="n"/>
      <c r="Y58" s="42" t="n"/>
      <c r="Z58" s="42" t="n"/>
      <c r="AA58" s="42" t="n"/>
      <c r="AB58" s="42" t="n"/>
      <c r="AC58" s="42" t="n"/>
      <c r="AD58" s="42" t="n"/>
      <c r="AE58" s="42" t="n"/>
      <c r="AF58" s="42" t="n"/>
      <c r="AG58" s="42" t="n"/>
      <c r="AH58" s="42" t="n"/>
      <c r="AI58" s="42" t="n"/>
      <c r="AJ58" s="42" t="n"/>
      <c r="AK58" s="42" t="n"/>
      <c r="AL58" s="42" t="n"/>
      <c r="AM58" s="42" t="n"/>
      <c r="AN58" s="42" t="n"/>
      <c r="AO58" s="42" t="n"/>
      <c r="AP58" s="42" t="n"/>
      <c r="AQ58" s="42" t="n"/>
      <c r="AR58" s="42" t="n"/>
      <c r="AS58" s="42" t="n"/>
      <c r="AT58" s="42" t="n"/>
    </row>
    <row r="59" ht="11.25" customFormat="1" customHeight="1" s="42">
      <c r="A59" s="42" t="n"/>
      <c r="B59" s="42" t="n"/>
      <c r="C59" s="42" t="n"/>
      <c r="D59" s="42" t="n"/>
      <c r="E59" s="42" t="n"/>
      <c r="F59" s="42" t="n"/>
      <c r="G59" s="42" t="n"/>
      <c r="H59" s="42" t="n"/>
      <c r="I59" s="42" t="n"/>
      <c r="J59" s="42" t="n"/>
      <c r="K59" s="42" t="n"/>
      <c r="L59" s="42" t="n"/>
      <c r="M59" s="42" t="n"/>
      <c r="N59" s="42" t="n"/>
      <c r="O59" s="42" t="n"/>
      <c r="P59" s="42" t="n"/>
      <c r="Q59" s="42" t="n"/>
      <c r="R59" s="42" t="n"/>
      <c r="S59" s="42" t="n"/>
      <c r="T59" s="42" t="n"/>
      <c r="U59" s="42" t="n"/>
      <c r="V59" s="42" t="n"/>
      <c r="W59" s="42" t="n"/>
      <c r="X59" s="42" t="n"/>
      <c r="Y59" s="42" t="n"/>
      <c r="Z59" s="42" t="n"/>
      <c r="AA59" s="42" t="n"/>
      <c r="AB59" s="42" t="n"/>
      <c r="AC59" s="42" t="n"/>
      <c r="AD59" s="42" t="n"/>
      <c r="AE59" s="42" t="n"/>
      <c r="AF59" s="42" t="n"/>
      <c r="AG59" s="42" t="n"/>
      <c r="AH59" s="42" t="n"/>
      <c r="AI59" s="42" t="n"/>
      <c r="AJ59" s="42" t="n"/>
      <c r="AK59" s="42" t="n"/>
      <c r="AL59" s="42" t="n"/>
      <c r="AM59" s="42" t="n"/>
      <c r="AN59" s="42" t="n"/>
      <c r="AO59" s="42" t="n"/>
      <c r="AP59" s="42" t="n"/>
      <c r="AQ59" s="42" t="n"/>
      <c r="AR59" s="42" t="n"/>
      <c r="AS59" s="42" t="n"/>
      <c r="AT59" s="42" t="n"/>
    </row>
    <row r="60" ht="11.25" customFormat="1" customHeight="1" s="42">
      <c r="A60" s="42" t="n"/>
      <c r="B60" s="42" t="n"/>
      <c r="C60" s="42" t="n"/>
      <c r="D60" s="42" t="n"/>
      <c r="E60" s="42" t="n"/>
      <c r="F60" s="42" t="n"/>
      <c r="G60" s="42" t="n"/>
      <c r="H60" s="42" t="n"/>
      <c r="I60" s="42" t="n"/>
      <c r="J60" s="42" t="n"/>
      <c r="K60" s="42" t="n"/>
      <c r="L60" s="42" t="n"/>
      <c r="M60" s="42" t="n"/>
      <c r="N60" s="42" t="n"/>
      <c r="O60" s="42" t="n"/>
      <c r="P60" s="42" t="n"/>
      <c r="Q60" s="42" t="n"/>
      <c r="R60" s="42" t="n"/>
      <c r="S60" s="42" t="n"/>
      <c r="T60" s="42" t="n"/>
      <c r="U60" s="42" t="n"/>
      <c r="V60" s="42" t="n"/>
      <c r="W60" s="42" t="n"/>
      <c r="X60" s="42" t="n"/>
      <c r="Y60" s="42" t="n"/>
      <c r="Z60" s="42" t="n"/>
      <c r="AA60" s="42" t="n"/>
      <c r="AB60" s="42" t="n"/>
      <c r="AC60" s="42" t="n"/>
      <c r="AD60" s="42" t="n"/>
      <c r="AE60" s="42" t="n"/>
      <c r="AF60" s="42" t="n"/>
      <c r="AG60" s="42" t="n"/>
      <c r="AH60" s="42" t="n"/>
      <c r="AI60" s="42" t="n"/>
      <c r="AJ60" s="42" t="n"/>
      <c r="AK60" s="42" t="n"/>
      <c r="AL60" s="42" t="n"/>
      <c r="AM60" s="42" t="n"/>
      <c r="AN60" s="42" t="n"/>
      <c r="AO60" s="42" t="n"/>
      <c r="AP60" s="42" t="n"/>
      <c r="AQ60" s="42" t="n"/>
      <c r="AR60" s="42" t="n"/>
      <c r="AS60" s="42" t="n"/>
      <c r="AT60" s="42" t="n"/>
    </row>
    <row r="61" ht="11.25" customFormat="1" customHeight="1" s="42">
      <c r="A61" s="42" t="n"/>
      <c r="B61" s="42" t="n"/>
      <c r="C61" s="42" t="n"/>
      <c r="D61" s="42" t="n"/>
      <c r="E61" s="42" t="n"/>
      <c r="F61" s="42" t="n"/>
      <c r="G61" s="42" t="n"/>
      <c r="H61" s="42" t="n"/>
      <c r="I61" s="42" t="n"/>
      <c r="J61" s="42" t="n"/>
      <c r="K61" s="42" t="n"/>
      <c r="L61" s="42" t="n"/>
      <c r="M61" s="42" t="n"/>
      <c r="N61" s="42" t="n"/>
      <c r="O61" s="42" t="n"/>
      <c r="P61" s="42" t="n"/>
      <c r="Q61" s="42" t="n"/>
      <c r="R61" s="42" t="n"/>
      <c r="S61" s="42" t="n"/>
      <c r="T61" s="42" t="n"/>
      <c r="U61" s="42" t="n"/>
      <c r="V61" s="42" t="n"/>
      <c r="W61" s="42" t="n"/>
      <c r="X61" s="42" t="n"/>
      <c r="Y61" s="42" t="n"/>
      <c r="Z61" s="42" t="n"/>
      <c r="AA61" s="42" t="n"/>
      <c r="AB61" s="42" t="n"/>
      <c r="AC61" s="42" t="n"/>
      <c r="AD61" s="42" t="n"/>
      <c r="AE61" s="42" t="n"/>
      <c r="AF61" s="42" t="n"/>
      <c r="AG61" s="42" t="n"/>
      <c r="AH61" s="42" t="n"/>
      <c r="AI61" s="42" t="n"/>
      <c r="AJ61" s="42" t="n"/>
      <c r="AK61" s="42" t="n"/>
      <c r="AL61" s="42" t="n"/>
      <c r="AM61" s="42" t="n"/>
      <c r="AN61" s="42" t="n"/>
      <c r="AO61" s="42" t="n"/>
      <c r="AP61" s="42" t="n"/>
      <c r="AQ61" s="42" t="n"/>
      <c r="AR61" s="42" t="n"/>
      <c r="AS61" s="42" t="n"/>
      <c r="AT61" s="42" t="n"/>
    </row>
    <row r="62" ht="11.25" customFormat="1" customHeight="1" s="42">
      <c r="A62" s="42" t="n"/>
      <c r="B62" s="42" t="n"/>
      <c r="C62" s="42" t="n"/>
      <c r="D62" s="42" t="n"/>
      <c r="E62" s="42" t="n"/>
      <c r="F62" s="42" t="n"/>
      <c r="G62" s="42" t="n"/>
      <c r="H62" s="42" t="n"/>
      <c r="I62" s="42" t="n"/>
      <c r="J62" s="42" t="n"/>
      <c r="K62" s="42" t="n"/>
      <c r="L62" s="42" t="n"/>
      <c r="M62" s="42" t="n"/>
      <c r="N62" s="42" t="n"/>
      <c r="O62" s="42" t="n"/>
      <c r="P62" s="42" t="n"/>
      <c r="Q62" s="42" t="n"/>
      <c r="R62" s="42" t="n"/>
      <c r="S62" s="42" t="n"/>
      <c r="T62" s="42" t="n"/>
      <c r="U62" s="42" t="n"/>
      <c r="V62" s="42" t="n"/>
      <c r="W62" s="42" t="n"/>
      <c r="X62" s="42" t="n"/>
      <c r="Y62" s="42" t="n"/>
      <c r="Z62" s="42" t="n"/>
      <c r="AA62" s="42" t="n"/>
      <c r="AB62" s="42" t="n"/>
      <c r="AC62" s="42" t="n"/>
      <c r="AD62" s="42" t="n"/>
      <c r="AE62" s="42" t="n"/>
      <c r="AF62" s="42" t="n"/>
      <c r="AG62" s="42" t="n"/>
      <c r="AH62" s="42" t="n"/>
      <c r="AI62" s="42" t="n"/>
      <c r="AJ62" s="42" t="n"/>
      <c r="AK62" s="42" t="n"/>
      <c r="AL62" s="42" t="n"/>
      <c r="AM62" s="42" t="n"/>
      <c r="AN62" s="42" t="n"/>
      <c r="AO62" s="42" t="n"/>
      <c r="AP62" s="42" t="n"/>
      <c r="AQ62" s="42" t="n"/>
      <c r="AR62" s="42" t="n"/>
      <c r="AS62" s="42" t="n"/>
      <c r="AT62" s="42" t="n"/>
    </row>
    <row r="63" ht="11.25" customFormat="1" customHeight="1" s="42">
      <c r="A63" s="42" t="n"/>
      <c r="B63" s="42" t="n"/>
      <c r="C63" s="42" t="n"/>
      <c r="D63" s="42" t="n"/>
      <c r="E63" s="42" t="n"/>
      <c r="F63" s="42" t="n"/>
      <c r="G63" s="42" t="n"/>
      <c r="H63" s="42" t="n"/>
      <c r="I63" s="42" t="n"/>
      <c r="J63" s="42" t="n"/>
      <c r="K63" s="42" t="n"/>
      <c r="L63" s="42" t="n"/>
      <c r="M63" s="42" t="n"/>
      <c r="N63" s="42" t="n"/>
      <c r="O63" s="42" t="n"/>
      <c r="P63" s="42" t="n"/>
      <c r="Q63" s="42" t="n"/>
      <c r="R63" s="42" t="n"/>
      <c r="S63" s="42" t="n"/>
      <c r="T63" s="42" t="n"/>
      <c r="U63" s="42" t="n"/>
      <c r="V63" s="42" t="n"/>
      <c r="W63" s="42" t="n"/>
      <c r="X63" s="42" t="n"/>
      <c r="Y63" s="42" t="n"/>
      <c r="Z63" s="42" t="n"/>
      <c r="AA63" s="42" t="n"/>
      <c r="AB63" s="42" t="n"/>
      <c r="AC63" s="42" t="n"/>
      <c r="AD63" s="42" t="n"/>
      <c r="AE63" s="42" t="n"/>
      <c r="AF63" s="42" t="n"/>
      <c r="AG63" s="42" t="n"/>
      <c r="AH63" s="42" t="n"/>
      <c r="AI63" s="42" t="n"/>
      <c r="AJ63" s="42" t="n"/>
      <c r="AK63" s="42" t="n"/>
      <c r="AL63" s="42" t="n"/>
      <c r="AM63" s="42" t="n"/>
      <c r="AN63" s="42" t="n"/>
      <c r="AO63" s="42" t="n"/>
      <c r="AP63" s="42" t="n"/>
      <c r="AQ63" s="42" t="n"/>
      <c r="AR63" s="42" t="n"/>
      <c r="AS63" s="42" t="n"/>
      <c r="AT63" s="42" t="n"/>
    </row>
    <row r="64" ht="11.25" customFormat="1" customHeight="1" s="42">
      <c r="A64" s="42" t="n"/>
      <c r="B64" s="42" t="n"/>
      <c r="C64" s="42" t="n"/>
      <c r="D64" s="42" t="n"/>
      <c r="E64" s="42" t="n"/>
      <c r="F64" s="42" t="n"/>
      <c r="G64" s="42" t="n"/>
      <c r="H64" s="42" t="n"/>
      <c r="I64" s="42" t="n"/>
      <c r="J64" s="42" t="n"/>
      <c r="K64" s="42" t="n"/>
      <c r="L64" s="42" t="n"/>
      <c r="M64" s="42" t="n"/>
      <c r="N64" s="42" t="n"/>
      <c r="O64" s="42" t="n"/>
      <c r="P64" s="42" t="n"/>
      <c r="Q64" s="42" t="n"/>
      <c r="R64" s="42" t="n"/>
      <c r="S64" s="42" t="n"/>
      <c r="T64" s="42" t="n"/>
      <c r="U64" s="42" t="n"/>
      <c r="V64" s="42" t="n"/>
      <c r="W64" s="42" t="n"/>
      <c r="X64" s="42" t="n"/>
      <c r="Y64" s="42" t="n"/>
      <c r="Z64" s="42" t="n"/>
      <c r="AA64" s="42" t="n"/>
      <c r="AB64" s="42" t="n"/>
      <c r="AC64" s="42" t="n"/>
      <c r="AD64" s="42" t="n"/>
      <c r="AE64" s="42" t="n"/>
      <c r="AF64" s="42" t="n"/>
      <c r="AG64" s="42" t="n"/>
      <c r="AH64" s="42" t="n"/>
      <c r="AI64" s="42" t="n"/>
      <c r="AJ64" s="42" t="n"/>
      <c r="AK64" s="42" t="n"/>
      <c r="AL64" s="42" t="n"/>
      <c r="AM64" s="42" t="n"/>
      <c r="AN64" s="42" t="n"/>
      <c r="AO64" s="42" t="n"/>
      <c r="AP64" s="42" t="n"/>
      <c r="AQ64" s="42" t="n"/>
      <c r="AR64" s="42" t="n"/>
      <c r="AS64" s="42" t="n"/>
      <c r="AT64" s="42" t="n"/>
    </row>
    <row r="65" ht="11.25" customFormat="1" customHeight="1" s="42">
      <c r="A65" s="42" t="n"/>
      <c r="B65" s="42" t="n"/>
      <c r="C65" s="42" t="n"/>
      <c r="D65" s="42" t="n"/>
      <c r="E65" s="42" t="n"/>
      <c r="F65" s="42" t="n"/>
      <c r="G65" s="42" t="n"/>
      <c r="H65" s="42" t="n"/>
      <c r="I65" s="42" t="n"/>
      <c r="J65" s="42" t="n"/>
      <c r="K65" s="42" t="n"/>
      <c r="L65" s="42" t="n"/>
      <c r="M65" s="42" t="n"/>
      <c r="N65" s="42" t="n"/>
      <c r="O65" s="42" t="n"/>
      <c r="P65" s="42" t="n"/>
      <c r="Q65" s="42" t="n"/>
      <c r="R65" s="42" t="n"/>
      <c r="S65" s="42" t="n"/>
      <c r="T65" s="42" t="n"/>
      <c r="U65" s="42" t="n"/>
      <c r="V65" s="42" t="n"/>
      <c r="W65" s="42" t="n"/>
      <c r="X65" s="42" t="n"/>
      <c r="Y65" s="42" t="n"/>
      <c r="Z65" s="42" t="n"/>
      <c r="AA65" s="42" t="n"/>
      <c r="AB65" s="42" t="n"/>
      <c r="AC65" s="42" t="n"/>
      <c r="AD65" s="42" t="n"/>
      <c r="AE65" s="42" t="n"/>
      <c r="AF65" s="42" t="n"/>
      <c r="AG65" s="42" t="n"/>
      <c r="AH65" s="42" t="n"/>
      <c r="AI65" s="42" t="n"/>
      <c r="AJ65" s="42" t="n"/>
      <c r="AK65" s="42" t="n"/>
      <c r="AL65" s="42" t="n"/>
      <c r="AM65" s="42" t="n"/>
      <c r="AN65" s="42" t="n"/>
      <c r="AO65" s="42" t="n"/>
      <c r="AP65" s="42" t="n"/>
      <c r="AQ65" s="42" t="n"/>
      <c r="AR65" s="42" t="n"/>
      <c r="AS65" s="42" t="n"/>
      <c r="AT65" s="42" t="n"/>
    </row>
    <row r="66" ht="11.25" customFormat="1" customHeight="1" s="42">
      <c r="A66" s="42" t="n"/>
      <c r="B66" s="42" t="n"/>
      <c r="C66" s="42" t="n"/>
      <c r="D66" s="42" t="n"/>
      <c r="E66" s="42" t="n"/>
      <c r="F66" s="42" t="n"/>
      <c r="G66" s="42" t="n"/>
      <c r="H66" s="42" t="n"/>
      <c r="I66" s="42" t="n"/>
      <c r="J66" s="42" t="n"/>
      <c r="K66" s="42" t="n"/>
      <c r="L66" s="42" t="n"/>
      <c r="M66" s="42" t="n"/>
      <c r="N66" s="42" t="n"/>
      <c r="O66" s="42" t="n"/>
      <c r="P66" s="42" t="n"/>
      <c r="Q66" s="42" t="n"/>
      <c r="R66" s="42" t="n"/>
      <c r="S66" s="42" t="n"/>
      <c r="T66" s="42" t="n"/>
      <c r="U66" s="42" t="n"/>
      <c r="V66" s="42" t="n"/>
      <c r="W66" s="42" t="n"/>
      <c r="X66" s="42" t="n"/>
      <c r="Y66" s="42" t="n"/>
      <c r="Z66" s="42" t="n"/>
      <c r="AA66" s="42" t="n"/>
      <c r="AB66" s="42" t="n"/>
      <c r="AC66" s="42" t="n"/>
      <c r="AD66" s="42" t="n"/>
      <c r="AE66" s="42" t="n"/>
      <c r="AF66" s="42" t="n"/>
      <c r="AG66" s="42" t="n"/>
      <c r="AH66" s="42" t="n"/>
      <c r="AI66" s="42" t="n"/>
      <c r="AJ66" s="42" t="n"/>
      <c r="AK66" s="42" t="n"/>
      <c r="AL66" s="42" t="n"/>
      <c r="AM66" s="42" t="n"/>
      <c r="AN66" s="42" t="n"/>
      <c r="AO66" s="42" t="n"/>
      <c r="AP66" s="42" t="n"/>
      <c r="AQ66" s="42" t="n"/>
      <c r="AR66" s="42" t="n"/>
      <c r="AS66" s="42" t="n"/>
      <c r="AT66" s="42" t="n"/>
    </row>
    <row r="67" ht="11.25" customFormat="1" customHeight="1" s="42">
      <c r="A67" s="42" t="n"/>
      <c r="B67" s="42" t="n"/>
      <c r="C67" s="42" t="n"/>
      <c r="D67" s="42" t="n"/>
      <c r="E67" s="42" t="n"/>
      <c r="F67" s="42" t="n"/>
      <c r="G67" s="42" t="n"/>
      <c r="H67" s="42" t="n"/>
      <c r="I67" s="42" t="n"/>
      <c r="J67" s="42" t="n"/>
      <c r="K67" s="42" t="n"/>
      <c r="L67" s="42" t="n"/>
      <c r="M67" s="42" t="n"/>
      <c r="N67" s="42" t="n"/>
      <c r="O67" s="42" t="n"/>
      <c r="P67" s="42" t="n"/>
      <c r="Q67" s="42" t="n"/>
      <c r="R67" s="42" t="n"/>
      <c r="S67" s="42" t="n"/>
      <c r="T67" s="42" t="n"/>
      <c r="U67" s="42" t="n"/>
      <c r="V67" s="42" t="n"/>
      <c r="W67" s="42" t="n"/>
      <c r="X67" s="42" t="n"/>
      <c r="Y67" s="42" t="n"/>
      <c r="Z67" s="42" t="n"/>
      <c r="AA67" s="42" t="n"/>
      <c r="AB67" s="42" t="n"/>
      <c r="AC67" s="42" t="n"/>
      <c r="AD67" s="42" t="n"/>
      <c r="AE67" s="42" t="n"/>
      <c r="AF67" s="42" t="n"/>
      <c r="AG67" s="42" t="n"/>
      <c r="AH67" s="42" t="n"/>
      <c r="AI67" s="42" t="n"/>
      <c r="AJ67" s="42" t="n"/>
      <c r="AK67" s="42" t="n"/>
      <c r="AL67" s="42" t="n"/>
      <c r="AM67" s="42" t="n"/>
      <c r="AN67" s="42" t="n"/>
      <c r="AO67" s="42" t="n"/>
      <c r="AP67" s="42" t="n"/>
      <c r="AQ67" s="42" t="n"/>
      <c r="AR67" s="42" t="n"/>
      <c r="AS67" s="42" t="n"/>
      <c r="AT67" s="42" t="n"/>
    </row>
    <row r="68" ht="11.25" customFormat="1" customHeight="1" s="42">
      <c r="A68" s="42" t="n"/>
      <c r="B68" s="42" t="n"/>
      <c r="C68" s="42" t="n"/>
      <c r="D68" s="42" t="n"/>
      <c r="E68" s="42" t="n"/>
      <c r="F68" s="42" t="n"/>
      <c r="G68" s="42" t="n"/>
      <c r="H68" s="42" t="n"/>
      <c r="I68" s="42" t="n"/>
      <c r="J68" s="42" t="n"/>
      <c r="K68" s="42" t="n"/>
      <c r="L68" s="42" t="n"/>
      <c r="M68" s="42" t="n"/>
      <c r="N68" s="42" t="n"/>
      <c r="O68" s="42" t="n"/>
      <c r="P68" s="42" t="n"/>
      <c r="Q68" s="42" t="n"/>
      <c r="R68" s="42" t="n"/>
      <c r="S68" s="42" t="n"/>
      <c r="T68" s="42" t="n"/>
      <c r="U68" s="42" t="n"/>
      <c r="V68" s="42" t="n"/>
      <c r="W68" s="42" t="n"/>
      <c r="X68" s="42" t="n"/>
      <c r="Y68" s="42" t="n"/>
      <c r="Z68" s="42" t="n"/>
      <c r="AA68" s="42" t="n"/>
      <c r="AB68" s="42" t="n"/>
      <c r="AC68" s="42" t="n"/>
      <c r="AD68" s="42" t="n"/>
      <c r="AE68" s="42" t="n"/>
      <c r="AF68" s="42" t="n"/>
      <c r="AG68" s="42" t="n"/>
      <c r="AH68" s="42" t="n"/>
      <c r="AI68" s="42" t="n"/>
      <c r="AJ68" s="42" t="n"/>
      <c r="AK68" s="42" t="n"/>
      <c r="AL68" s="42" t="n"/>
      <c r="AM68" s="42" t="n"/>
      <c r="AN68" s="42" t="n"/>
      <c r="AO68" s="42" t="n"/>
      <c r="AP68" s="42" t="n"/>
      <c r="AQ68" s="42" t="n"/>
      <c r="AR68" s="42" t="n"/>
      <c r="AS68" s="42" t="n"/>
      <c r="AT68" s="42" t="n"/>
    </row>
    <row r="69" ht="11.25" customFormat="1" customHeight="1" s="42">
      <c r="A69" s="42" t="n"/>
      <c r="B69" s="42" t="n"/>
      <c r="C69" s="42" t="n"/>
      <c r="D69" s="42" t="n"/>
      <c r="E69" s="42" t="n"/>
      <c r="F69" s="42" t="n"/>
      <c r="G69" s="42" t="n"/>
      <c r="H69" s="42" t="n"/>
      <c r="I69" s="42" t="n"/>
      <c r="J69" s="42" t="n"/>
      <c r="K69" s="42" t="n"/>
      <c r="L69" s="42" t="n"/>
      <c r="M69" s="42" t="n"/>
      <c r="N69" s="42" t="n"/>
      <c r="O69" s="42" t="n"/>
      <c r="P69" s="42" t="n"/>
      <c r="Q69" s="42" t="n"/>
      <c r="R69" s="42" t="n"/>
      <c r="S69" s="42" t="n"/>
      <c r="T69" s="42" t="n"/>
      <c r="U69" s="42" t="n"/>
      <c r="V69" s="42" t="n"/>
      <c r="W69" s="42" t="n"/>
      <c r="X69" s="42" t="n"/>
      <c r="Y69" s="42" t="n"/>
      <c r="Z69" s="42" t="n"/>
      <c r="AA69" s="42" t="n"/>
      <c r="AB69" s="42" t="n"/>
      <c r="AC69" s="42" t="n"/>
      <c r="AD69" s="42" t="n"/>
      <c r="AE69" s="42" t="n"/>
      <c r="AF69" s="42" t="n"/>
      <c r="AG69" s="42" t="n"/>
      <c r="AH69" s="42" t="n"/>
      <c r="AI69" s="42" t="n"/>
      <c r="AJ69" s="42" t="n"/>
      <c r="AK69" s="42" t="n"/>
      <c r="AL69" s="42" t="n"/>
      <c r="AM69" s="42" t="n"/>
      <c r="AN69" s="42" t="n"/>
      <c r="AO69" s="42" t="n"/>
      <c r="AP69" s="42" t="n"/>
      <c r="AQ69" s="42" t="n"/>
      <c r="AR69" s="42" t="n"/>
      <c r="AS69" s="42" t="n"/>
      <c r="AT69" s="42" t="n"/>
    </row>
    <row r="70" ht="11.25" customFormat="1" customHeight="1" s="42">
      <c r="A70" s="42" t="n"/>
      <c r="B70" s="42" t="n"/>
      <c r="C70" s="42" t="n"/>
      <c r="D70" s="42" t="n"/>
      <c r="E70" s="42" t="n"/>
      <c r="F70" s="42" t="n"/>
      <c r="G70" s="42" t="n"/>
      <c r="H70" s="42" t="n"/>
      <c r="I70" s="42" t="n"/>
      <c r="J70" s="42" t="n"/>
      <c r="K70" s="42" t="n"/>
      <c r="L70" s="42" t="n"/>
      <c r="M70" s="42" t="n"/>
      <c r="N70" s="42" t="n"/>
      <c r="O70" s="42" t="n"/>
      <c r="P70" s="42" t="n"/>
      <c r="Q70" s="42" t="n"/>
      <c r="R70" s="42" t="n"/>
      <c r="S70" s="42" t="n"/>
      <c r="T70" s="42" t="n"/>
      <c r="U70" s="42" t="n"/>
      <c r="V70" s="42" t="n"/>
      <c r="W70" s="42" t="n"/>
      <c r="X70" s="42" t="n"/>
      <c r="Y70" s="42" t="n"/>
      <c r="Z70" s="42" t="n"/>
      <c r="AA70" s="42" t="n"/>
      <c r="AB70" s="42" t="n"/>
      <c r="AC70" s="42" t="n"/>
      <c r="AD70" s="42" t="n"/>
      <c r="AE70" s="42" t="n"/>
      <c r="AF70" s="42" t="n"/>
      <c r="AG70" s="42" t="n"/>
      <c r="AH70" s="42" t="n"/>
      <c r="AI70" s="42" t="n"/>
      <c r="AJ70" s="42" t="n"/>
      <c r="AK70" s="42" t="n"/>
      <c r="AL70" s="42" t="n"/>
      <c r="AM70" s="42" t="n"/>
      <c r="AN70" s="42" t="n"/>
      <c r="AO70" s="42" t="n"/>
      <c r="AP70" s="42" t="n"/>
      <c r="AQ70" s="42" t="n"/>
      <c r="AR70" s="42" t="n"/>
      <c r="AS70" s="42" t="n"/>
      <c r="AT70" s="42" t="n"/>
    </row>
    <row r="71" ht="11.25" customFormat="1" customHeight="1" s="42">
      <c r="A71" s="42" t="n"/>
      <c r="B71" s="42" t="n"/>
      <c r="C71" s="42" t="n"/>
      <c r="D71" s="42" t="n"/>
      <c r="E71" s="42" t="n"/>
      <c r="F71" s="42" t="n"/>
      <c r="G71" s="42" t="n"/>
      <c r="H71" s="42" t="n"/>
      <c r="I71" s="42" t="n"/>
      <c r="J71" s="42" t="n"/>
      <c r="K71" s="42" t="n"/>
      <c r="L71" s="42" t="n"/>
      <c r="M71" s="42" t="n"/>
      <c r="N71" s="42" t="n"/>
      <c r="O71" s="42" t="n"/>
      <c r="P71" s="42" t="n"/>
      <c r="Q71" s="42" t="n"/>
      <c r="R71" s="42" t="n"/>
      <c r="S71" s="42" t="n"/>
      <c r="T71" s="42" t="n"/>
      <c r="U71" s="42" t="n"/>
      <c r="V71" s="42" t="n"/>
      <c r="W71" s="42" t="n"/>
      <c r="X71" s="42" t="n"/>
      <c r="Y71" s="42" t="n"/>
      <c r="Z71" s="42" t="n"/>
      <c r="AA71" s="42" t="n"/>
      <c r="AB71" s="42" t="n"/>
      <c r="AC71" s="42" t="n"/>
      <c r="AD71" s="42" t="n"/>
      <c r="AE71" s="42" t="n"/>
      <c r="AF71" s="42" t="n"/>
      <c r="AG71" s="42" t="n"/>
      <c r="AH71" s="42" t="n"/>
      <c r="AI71" s="42" t="n"/>
      <c r="AJ71" s="42" t="n"/>
      <c r="AK71" s="42" t="n"/>
      <c r="AL71" s="42" t="n"/>
      <c r="AM71" s="42" t="n"/>
      <c r="AN71" s="42" t="n"/>
      <c r="AO71" s="42" t="n"/>
      <c r="AP71" s="42" t="n"/>
      <c r="AQ71" s="42" t="n"/>
      <c r="AR71" s="42" t="n"/>
      <c r="AS71" s="42" t="n"/>
      <c r="AT71" s="42" t="n"/>
    </row>
    <row r="72" ht="11.25" customFormat="1" customHeight="1" s="42">
      <c r="A72" s="42" t="n"/>
      <c r="B72" s="42" t="n"/>
      <c r="C72" s="42" t="n"/>
      <c r="D72" s="42" t="n"/>
      <c r="E72" s="42" t="n"/>
      <c r="F72" s="42" t="n"/>
      <c r="G72" s="42" t="n"/>
      <c r="H72" s="42" t="n"/>
      <c r="I72" s="42" t="n"/>
      <c r="J72" s="42" t="n"/>
      <c r="K72" s="42" t="n"/>
      <c r="L72" s="42" t="n"/>
      <c r="M72" s="42" t="n"/>
      <c r="N72" s="42" t="n"/>
      <c r="O72" s="42" t="n"/>
      <c r="P72" s="42" t="n"/>
      <c r="Q72" s="42" t="n"/>
      <c r="R72" s="42" t="n"/>
      <c r="S72" s="42" t="n"/>
      <c r="T72" s="42" t="n"/>
      <c r="U72" s="42" t="n"/>
      <c r="V72" s="42" t="n"/>
      <c r="W72" s="42" t="n"/>
      <c r="X72" s="42" t="n"/>
      <c r="Y72" s="42" t="n"/>
      <c r="Z72" s="42" t="n"/>
      <c r="AA72" s="42" t="n"/>
      <c r="AB72" s="42" t="n"/>
      <c r="AC72" s="42" t="n"/>
      <c r="AD72" s="42" t="n"/>
      <c r="AE72" s="42" t="n"/>
      <c r="AF72" s="42" t="n"/>
      <c r="AG72" s="42" t="n"/>
      <c r="AH72" s="42" t="n"/>
      <c r="AI72" s="42" t="n"/>
      <c r="AJ72" s="42" t="n"/>
      <c r="AK72" s="42" t="n"/>
      <c r="AL72" s="42" t="n"/>
      <c r="AM72" s="42" t="n"/>
      <c r="AN72" s="42" t="n"/>
      <c r="AO72" s="42" t="n"/>
      <c r="AP72" s="42" t="n"/>
      <c r="AQ72" s="42" t="n"/>
      <c r="AR72" s="42" t="n"/>
      <c r="AS72" s="42" t="n"/>
      <c r="AT72" s="42" t="n"/>
    </row>
    <row r="73" ht="11.25" customFormat="1" customHeight="1" s="42">
      <c r="A73" s="42" t="n"/>
      <c r="B73" s="42" t="n"/>
      <c r="C73" s="42" t="n"/>
      <c r="D73" s="42" t="n"/>
      <c r="E73" s="42" t="n"/>
      <c r="F73" s="42" t="n"/>
      <c r="G73" s="42" t="n"/>
      <c r="H73" s="42" t="n"/>
      <c r="I73" s="42" t="n"/>
      <c r="J73" s="42" t="n"/>
      <c r="K73" s="42" t="n"/>
      <c r="L73" s="42" t="n"/>
      <c r="M73" s="42" t="n"/>
      <c r="N73" s="42" t="n"/>
      <c r="O73" s="42" t="n"/>
      <c r="P73" s="42" t="n"/>
      <c r="Q73" s="42" t="n"/>
      <c r="R73" s="42" t="n"/>
      <c r="S73" s="42" t="n"/>
      <c r="T73" s="42" t="n"/>
      <c r="U73" s="42" t="n"/>
      <c r="V73" s="42" t="n"/>
      <c r="W73" s="42" t="n"/>
      <c r="X73" s="42" t="n"/>
      <c r="Y73" s="42" t="n"/>
      <c r="Z73" s="42" t="n"/>
      <c r="AA73" s="42" t="n"/>
      <c r="AB73" s="42" t="n"/>
      <c r="AC73" s="42" t="n"/>
      <c r="AD73" s="42" t="n"/>
      <c r="AE73" s="42" t="n"/>
      <c r="AF73" s="42" t="n"/>
      <c r="AG73" s="42" t="n"/>
      <c r="AH73" s="42" t="n"/>
      <c r="AI73" s="42" t="n"/>
      <c r="AJ73" s="42" t="n"/>
      <c r="AK73" s="42" t="n"/>
      <c r="AL73" s="42" t="n"/>
      <c r="AM73" s="42" t="n"/>
      <c r="AN73" s="42" t="n"/>
      <c r="AO73" s="42" t="n"/>
      <c r="AP73" s="42" t="n"/>
      <c r="AQ73" s="42" t="n"/>
      <c r="AR73" s="42" t="n"/>
      <c r="AS73" s="42" t="n"/>
      <c r="AT73" s="42" t="n"/>
    </row>
    <row r="74" ht="11.25" customFormat="1" customHeight="1" s="42">
      <c r="A74" s="42" t="n"/>
      <c r="B74" s="42" t="n"/>
      <c r="C74" s="42" t="n"/>
      <c r="D74" s="42" t="n"/>
      <c r="E74" s="42" t="n"/>
      <c r="F74" s="42" t="n"/>
      <c r="G74" s="42" t="n"/>
      <c r="H74" s="42" t="n"/>
      <c r="I74" s="42" t="n"/>
      <c r="J74" s="42" t="n"/>
      <c r="K74" s="42" t="n"/>
      <c r="L74" s="42" t="n"/>
      <c r="M74" s="42" t="n"/>
      <c r="N74" s="42" t="n"/>
      <c r="O74" s="42" t="n"/>
      <c r="P74" s="42" t="n"/>
      <c r="Q74" s="42" t="n"/>
      <c r="R74" s="42" t="n"/>
      <c r="S74" s="42" t="n"/>
      <c r="T74" s="42" t="n"/>
      <c r="U74" s="42" t="n"/>
      <c r="V74" s="42" t="n"/>
      <c r="W74" s="42" t="n"/>
      <c r="X74" s="42" t="n"/>
      <c r="Y74" s="42" t="n"/>
      <c r="Z74" s="42" t="n"/>
      <c r="AA74" s="42" t="n"/>
      <c r="AB74" s="42" t="n"/>
      <c r="AC74" s="42" t="n"/>
      <c r="AD74" s="42" t="n"/>
      <c r="AE74" s="42" t="n"/>
      <c r="AF74" s="42" t="n"/>
      <c r="AG74" s="42" t="n"/>
      <c r="AH74" s="42" t="n"/>
      <c r="AI74" s="42" t="n"/>
      <c r="AJ74" s="42" t="n"/>
      <c r="AK74" s="42" t="n"/>
      <c r="AL74" s="42" t="n"/>
      <c r="AM74" s="42" t="n"/>
      <c r="AN74" s="42" t="n"/>
      <c r="AO74" s="42" t="n"/>
      <c r="AP74" s="42" t="n"/>
      <c r="AQ74" s="42" t="n"/>
      <c r="AR74" s="42" t="n"/>
      <c r="AS74" s="42" t="n"/>
      <c r="AT74" s="42" t="n"/>
    </row>
    <row r="75" ht="11.25" customFormat="1" customHeight="1" s="42">
      <c r="A75" s="42" t="n"/>
      <c r="B75" s="42" t="n"/>
      <c r="C75" s="42" t="n"/>
      <c r="D75" s="42" t="n"/>
      <c r="E75" s="42" t="n"/>
      <c r="F75" s="42" t="n"/>
      <c r="G75" s="42" t="n"/>
      <c r="H75" s="42" t="n"/>
      <c r="I75" s="42" t="n"/>
      <c r="J75" s="42" t="n"/>
      <c r="K75" s="42" t="n"/>
      <c r="L75" s="42" t="n"/>
      <c r="M75" s="42" t="n"/>
      <c r="N75" s="42" t="n"/>
      <c r="O75" s="42" t="n"/>
      <c r="P75" s="42" t="n"/>
      <c r="Q75" s="42" t="n"/>
      <c r="R75" s="42" t="n"/>
      <c r="S75" s="42" t="n"/>
      <c r="T75" s="42" t="n"/>
      <c r="U75" s="42" t="n"/>
      <c r="V75" s="42" t="n"/>
      <c r="W75" s="42" t="n"/>
      <c r="X75" s="42" t="n"/>
      <c r="Y75" s="42" t="n"/>
      <c r="Z75" s="42" t="n"/>
      <c r="AA75" s="42" t="n"/>
      <c r="AB75" s="42" t="n"/>
      <c r="AC75" s="42" t="n"/>
      <c r="AD75" s="42" t="n"/>
      <c r="AE75" s="42" t="n"/>
      <c r="AF75" s="42" t="n"/>
      <c r="AG75" s="42" t="n"/>
      <c r="AH75" s="42" t="n"/>
      <c r="AI75" s="42" t="n"/>
      <c r="AJ75" s="42" t="n"/>
      <c r="AK75" s="42" t="n"/>
      <c r="AL75" s="42" t="n"/>
      <c r="AM75" s="42" t="n"/>
      <c r="AN75" s="42" t="n"/>
      <c r="AO75" s="42" t="n"/>
      <c r="AP75" s="42" t="n"/>
      <c r="AQ75" s="42" t="n"/>
      <c r="AR75" s="42" t="n"/>
      <c r="AS75" s="42" t="n"/>
      <c r="AT75" s="42" t="n"/>
    </row>
    <row r="76" ht="11.25" customFormat="1" customHeight="1" s="42">
      <c r="A76" s="42" t="n"/>
      <c r="B76" s="42" t="n"/>
      <c r="C76" s="42" t="n"/>
      <c r="D76" s="42" t="n"/>
      <c r="E76" s="42" t="n"/>
      <c r="F76" s="42" t="n"/>
      <c r="G76" s="42" t="n"/>
      <c r="H76" s="42" t="n"/>
      <c r="I76" s="42" t="n"/>
      <c r="J76" s="42" t="n"/>
      <c r="K76" s="42" t="n"/>
      <c r="L76" s="42" t="n"/>
      <c r="M76" s="42" t="n"/>
      <c r="N76" s="42" t="n"/>
      <c r="O76" s="42" t="n"/>
      <c r="P76" s="42" t="n"/>
      <c r="Q76" s="42" t="n"/>
      <c r="R76" s="42" t="n"/>
      <c r="S76" s="42" t="n"/>
      <c r="T76" s="42" t="n"/>
      <c r="U76" s="42" t="n"/>
      <c r="V76" s="42" t="n"/>
      <c r="W76" s="42" t="n"/>
      <c r="X76" s="42" t="n"/>
      <c r="Y76" s="42" t="n"/>
      <c r="Z76" s="42" t="n"/>
      <c r="AA76" s="42" t="n"/>
      <c r="AB76" s="42" t="n"/>
      <c r="AC76" s="42" t="n"/>
      <c r="AD76" s="42" t="n"/>
      <c r="AE76" s="42" t="n"/>
      <c r="AF76" s="42" t="n"/>
      <c r="AG76" s="42" t="n"/>
      <c r="AH76" s="42" t="n"/>
      <c r="AI76" s="42" t="n"/>
      <c r="AJ76" s="42" t="n"/>
      <c r="AK76" s="42" t="n"/>
      <c r="AL76" s="42" t="n"/>
      <c r="AM76" s="42" t="n"/>
      <c r="AN76" s="42" t="n"/>
      <c r="AO76" s="42" t="n"/>
      <c r="AP76" s="42" t="n"/>
      <c r="AQ76" s="42" t="n"/>
      <c r="AR76" s="42" t="n"/>
      <c r="AS76" s="42" t="n"/>
      <c r="AT76" s="42" t="n"/>
    </row>
    <row r="77" ht="11.25" customFormat="1" customHeight="1" s="42">
      <c r="A77" s="42" t="n"/>
      <c r="B77" s="42" t="n"/>
      <c r="C77" s="42" t="n"/>
      <c r="D77" s="42" t="n"/>
      <c r="E77" s="42" t="n"/>
      <c r="F77" s="42" t="n"/>
      <c r="G77" s="42" t="n"/>
      <c r="H77" s="42" t="n"/>
      <c r="I77" s="42" t="n"/>
      <c r="J77" s="42" t="n"/>
      <c r="K77" s="42" t="n"/>
      <c r="L77" s="42" t="n"/>
      <c r="M77" s="42" t="n"/>
      <c r="N77" s="42" t="n"/>
      <c r="O77" s="42" t="n"/>
      <c r="P77" s="42" t="n"/>
      <c r="Q77" s="42" t="n"/>
      <c r="R77" s="42" t="n"/>
      <c r="S77" s="42" t="n"/>
      <c r="T77" s="42" t="n"/>
      <c r="U77" s="42" t="n"/>
      <c r="V77" s="42" t="n"/>
      <c r="W77" s="42" t="n"/>
      <c r="X77" s="42" t="n"/>
      <c r="Y77" s="42" t="n"/>
      <c r="Z77" s="42" t="n"/>
      <c r="AA77" s="42" t="n"/>
      <c r="AB77" s="42" t="n"/>
      <c r="AC77" s="42" t="n"/>
      <c r="AD77" s="42" t="n"/>
      <c r="AE77" s="42" t="n"/>
      <c r="AF77" s="42" t="n"/>
      <c r="AG77" s="42" t="n"/>
      <c r="AH77" s="42" t="n"/>
      <c r="AI77" s="42" t="n"/>
      <c r="AJ77" s="42" t="n"/>
      <c r="AK77" s="42" t="n"/>
      <c r="AL77" s="42" t="n"/>
      <c r="AM77" s="42" t="n"/>
      <c r="AN77" s="42" t="n"/>
      <c r="AO77" s="42" t="n"/>
      <c r="AP77" s="42" t="n"/>
      <c r="AQ77" s="42" t="n"/>
      <c r="AR77" s="42" t="n"/>
      <c r="AS77" s="42" t="n"/>
      <c r="AT77" s="42" t="n"/>
    </row>
    <row r="78" ht="11.25" customFormat="1" customHeight="1" s="42">
      <c r="A78" s="42" t="n"/>
      <c r="B78" s="42" t="n"/>
      <c r="C78" s="42" t="n"/>
      <c r="D78" s="42" t="n"/>
      <c r="E78" s="42" t="n"/>
      <c r="F78" s="42" t="n"/>
      <c r="G78" s="42" t="n"/>
      <c r="H78" s="42" t="n"/>
      <c r="I78" s="42" t="n"/>
      <c r="J78" s="42" t="n"/>
      <c r="K78" s="42" t="n"/>
      <c r="L78" s="42" t="n"/>
      <c r="M78" s="42" t="n"/>
      <c r="N78" s="42" t="n"/>
      <c r="O78" s="42" t="n"/>
      <c r="P78" s="42" t="n"/>
      <c r="Q78" s="42" t="n"/>
      <c r="R78" s="42" t="n"/>
      <c r="S78" s="42" t="n"/>
      <c r="T78" s="42" t="n"/>
      <c r="U78" s="42" t="n"/>
      <c r="V78" s="42" t="n"/>
      <c r="W78" s="42" t="n"/>
      <c r="X78" s="42" t="n"/>
      <c r="Y78" s="42" t="n"/>
      <c r="Z78" s="42" t="n"/>
      <c r="AA78" s="42" t="n"/>
      <c r="AB78" s="42" t="n"/>
      <c r="AC78" s="42" t="n"/>
      <c r="AD78" s="42" t="n"/>
      <c r="AE78" s="42" t="n"/>
      <c r="AF78" s="42" t="n"/>
      <c r="AG78" s="42" t="n"/>
      <c r="AH78" s="42" t="n"/>
      <c r="AI78" s="42" t="n"/>
      <c r="AJ78" s="42" t="n"/>
      <c r="AK78" s="42" t="n"/>
      <c r="AL78" s="42" t="n"/>
      <c r="AM78" s="42" t="n"/>
      <c r="AN78" s="42" t="n"/>
      <c r="AO78" s="42" t="n"/>
      <c r="AP78" s="42" t="n"/>
      <c r="AQ78" s="42" t="n"/>
      <c r="AR78" s="42" t="n"/>
      <c r="AS78" s="42" t="n"/>
      <c r="AT78" s="42" t="n"/>
    </row>
    <row r="79" ht="11.25" customFormat="1" customHeight="1" s="42">
      <c r="A79" s="42" t="n"/>
      <c r="B79" s="42" t="n"/>
      <c r="C79" s="42" t="n"/>
      <c r="D79" s="42" t="n"/>
      <c r="E79" s="42" t="n"/>
      <c r="F79" s="42" t="n"/>
      <c r="G79" s="42" t="n"/>
      <c r="H79" s="42" t="n"/>
      <c r="I79" s="42" t="n"/>
      <c r="J79" s="42" t="n"/>
      <c r="K79" s="42" t="n"/>
      <c r="L79" s="42" t="n"/>
      <c r="M79" s="42" t="n"/>
      <c r="N79" s="42" t="n"/>
      <c r="O79" s="42" t="n"/>
      <c r="P79" s="42" t="n"/>
      <c r="Q79" s="42" t="n"/>
      <c r="R79" s="42" t="n"/>
      <c r="S79" s="42" t="n"/>
      <c r="T79" s="42" t="n"/>
      <c r="U79" s="42" t="n"/>
      <c r="V79" s="42" t="n"/>
      <c r="W79" s="42" t="n"/>
      <c r="X79" s="42" t="n"/>
      <c r="Y79" s="42" t="n"/>
      <c r="Z79" s="42" t="n"/>
      <c r="AA79" s="42" t="n"/>
      <c r="AB79" s="42" t="n"/>
      <c r="AC79" s="42" t="n"/>
      <c r="AD79" s="42" t="n"/>
      <c r="AE79" s="42" t="n"/>
      <c r="AF79" s="42" t="n"/>
      <c r="AG79" s="42" t="n"/>
      <c r="AH79" s="42" t="n"/>
      <c r="AI79" s="42" t="n"/>
      <c r="AJ79" s="42" t="n"/>
      <c r="AK79" s="42" t="n"/>
      <c r="AL79" s="42" t="n"/>
      <c r="AM79" s="42" t="n"/>
      <c r="AN79" s="42" t="n"/>
      <c r="AO79" s="42" t="n"/>
      <c r="AP79" s="42" t="n"/>
      <c r="AQ79" s="42" t="n"/>
      <c r="AR79" s="42" t="n"/>
      <c r="AS79" s="42" t="n"/>
      <c r="AT79" s="42" t="n"/>
    </row>
    <row r="80" ht="11.25" customFormat="1" customHeight="1" s="42">
      <c r="A80" s="42" t="n"/>
      <c r="B80" s="42" t="n"/>
      <c r="C80" s="42" t="n"/>
      <c r="D80" s="42" t="n"/>
      <c r="E80" s="42" t="n"/>
      <c r="F80" s="42" t="n"/>
      <c r="G80" s="42" t="n"/>
      <c r="H80" s="42" t="n"/>
      <c r="I80" s="42" t="n"/>
      <c r="J80" s="42" t="n"/>
      <c r="K80" s="42" t="n"/>
      <c r="L80" s="42" t="n"/>
      <c r="M80" s="42" t="n"/>
      <c r="N80" s="42" t="n"/>
      <c r="O80" s="42" t="n"/>
      <c r="P80" s="42" t="n"/>
      <c r="Q80" s="42" t="n"/>
      <c r="R80" s="42" t="n"/>
      <c r="S80" s="42" t="n"/>
      <c r="T80" s="42" t="n"/>
      <c r="U80" s="42" t="n"/>
      <c r="V80" s="42" t="n"/>
      <c r="W80" s="42" t="n"/>
      <c r="X80" s="42" t="n"/>
      <c r="Y80" s="42" t="n"/>
      <c r="Z80" s="42" t="n"/>
      <c r="AA80" s="42" t="n"/>
      <c r="AB80" s="42" t="n"/>
      <c r="AC80" s="42" t="n"/>
      <c r="AD80" s="42" t="n"/>
      <c r="AE80" s="42" t="n"/>
      <c r="AF80" s="42" t="n"/>
      <c r="AG80" s="42" t="n"/>
      <c r="AH80" s="42" t="n"/>
      <c r="AI80" s="42" t="n"/>
      <c r="AJ80" s="42" t="n"/>
      <c r="AK80" s="42" t="n"/>
      <c r="AL80" s="42" t="n"/>
      <c r="AM80" s="42" t="n"/>
      <c r="AN80" s="42" t="n"/>
      <c r="AO80" s="42" t="n"/>
      <c r="AP80" s="42" t="n"/>
      <c r="AQ80" s="42" t="n"/>
      <c r="AR80" s="42" t="n"/>
      <c r="AS80" s="42" t="n"/>
      <c r="AT80" s="42" t="n"/>
    </row>
    <row r="81" ht="11.25" customFormat="1" customHeight="1" s="42">
      <c r="A81" s="42" t="n"/>
      <c r="B81" s="42" t="n"/>
      <c r="C81" s="42" t="n"/>
      <c r="D81" s="42" t="n"/>
      <c r="E81" s="42" t="n"/>
      <c r="F81" s="42" t="n"/>
      <c r="G81" s="42" t="n"/>
      <c r="H81" s="42" t="n"/>
      <c r="I81" s="42" t="n"/>
      <c r="J81" s="42" t="n"/>
      <c r="K81" s="42" t="n"/>
      <c r="L81" s="42" t="n"/>
      <c r="M81" s="42" t="n"/>
      <c r="N81" s="42" t="n"/>
      <c r="O81" s="42" t="n"/>
      <c r="P81" s="42" t="n"/>
      <c r="Q81" s="42" t="n"/>
      <c r="R81" s="42" t="n"/>
      <c r="S81" s="42" t="n"/>
      <c r="T81" s="42" t="n"/>
      <c r="U81" s="42" t="n"/>
      <c r="V81" s="42" t="n"/>
      <c r="W81" s="42" t="n"/>
      <c r="X81" s="42" t="n"/>
      <c r="Y81" s="42" t="n"/>
      <c r="Z81" s="42" t="n"/>
      <c r="AA81" s="42" t="n"/>
      <c r="AB81" s="42" t="n"/>
      <c r="AC81" s="42" t="n"/>
      <c r="AD81" s="42" t="n"/>
      <c r="AE81" s="42" t="n"/>
      <c r="AF81" s="42" t="n"/>
      <c r="AG81" s="42" t="n"/>
      <c r="AH81" s="42" t="n"/>
      <c r="AI81" s="42" t="n"/>
      <c r="AJ81" s="42" t="n"/>
      <c r="AK81" s="42" t="n"/>
      <c r="AL81" s="42" t="n"/>
      <c r="AM81" s="42" t="n"/>
      <c r="AN81" s="42" t="n"/>
      <c r="AO81" s="42" t="n"/>
      <c r="AP81" s="42" t="n"/>
      <c r="AQ81" s="42" t="n"/>
      <c r="AR81" s="42" t="n"/>
      <c r="AS81" s="42" t="n"/>
      <c r="AT81" s="42" t="n"/>
    </row>
    <row r="82" ht="11.25" customFormat="1" customHeight="1" s="42">
      <c r="A82" s="42" t="n"/>
      <c r="B82" s="42" t="n"/>
      <c r="C82" s="42" t="n"/>
      <c r="D82" s="42" t="n"/>
      <c r="E82" s="42" t="n"/>
      <c r="F82" s="42" t="n"/>
      <c r="G82" s="42" t="n"/>
      <c r="H82" s="42" t="n"/>
      <c r="I82" s="42" t="n"/>
      <c r="J82" s="42" t="n"/>
      <c r="K82" s="42" t="n"/>
      <c r="L82" s="42" t="n"/>
      <c r="M82" s="42" t="n"/>
      <c r="N82" s="42" t="n"/>
      <c r="O82" s="42" t="n"/>
      <c r="P82" s="42" t="n"/>
      <c r="Q82" s="42" t="n"/>
      <c r="R82" s="42" t="n"/>
      <c r="S82" s="42" t="n"/>
      <c r="T82" s="42" t="n"/>
      <c r="U82" s="42" t="n"/>
      <c r="V82" s="42" t="n"/>
      <c r="W82" s="42" t="n"/>
      <c r="X82" s="42" t="n"/>
      <c r="Y82" s="42" t="n"/>
      <c r="Z82" s="42" t="n"/>
      <c r="AA82" s="42" t="n"/>
      <c r="AB82" s="42" t="n"/>
      <c r="AC82" s="42" t="n"/>
      <c r="AD82" s="42" t="n"/>
      <c r="AE82" s="42" t="n"/>
      <c r="AF82" s="42" t="n"/>
      <c r="AG82" s="42" t="n"/>
      <c r="AH82" s="42" t="n"/>
      <c r="AI82" s="42" t="n"/>
      <c r="AJ82" s="42" t="n"/>
      <c r="AK82" s="42" t="n"/>
      <c r="AL82" s="42" t="n"/>
      <c r="AM82" s="42" t="n"/>
      <c r="AN82" s="42" t="n"/>
      <c r="AO82" s="42" t="n"/>
      <c r="AP82" s="42" t="n"/>
      <c r="AQ82" s="42" t="n"/>
      <c r="AR82" s="42" t="n"/>
      <c r="AS82" s="42" t="n"/>
      <c r="AT82" s="42" t="n"/>
    </row>
    <row r="83" ht="11.25" customFormat="1" customHeight="1" s="42">
      <c r="A83" s="42" t="n"/>
      <c r="B83" s="42" t="n"/>
      <c r="C83" s="42" t="n"/>
      <c r="D83" s="42" t="n"/>
      <c r="E83" s="42" t="n"/>
      <c r="F83" s="42" t="n"/>
      <c r="G83" s="42" t="n"/>
      <c r="H83" s="42" t="n"/>
      <c r="I83" s="42" t="n"/>
      <c r="J83" s="42" t="n"/>
      <c r="K83" s="42" t="n"/>
      <c r="L83" s="42" t="n"/>
      <c r="M83" s="42" t="n"/>
      <c r="N83" s="42" t="n"/>
      <c r="O83" s="42" t="n"/>
      <c r="P83" s="42" t="n"/>
      <c r="Q83" s="42" t="n"/>
      <c r="R83" s="42" t="n"/>
      <c r="S83" s="42" t="n"/>
      <c r="T83" s="42" t="n"/>
      <c r="U83" s="42" t="n"/>
      <c r="V83" s="42" t="n"/>
      <c r="W83" s="42" t="n"/>
      <c r="X83" s="42" t="n"/>
      <c r="Y83" s="42" t="n"/>
      <c r="Z83" s="42" t="n"/>
      <c r="AA83" s="42" t="n"/>
      <c r="AB83" s="42" t="n"/>
      <c r="AC83" s="42" t="n"/>
      <c r="AD83" s="42" t="n"/>
      <c r="AE83" s="42" t="n"/>
      <c r="AF83" s="42" t="n"/>
      <c r="AG83" s="42" t="n"/>
      <c r="AH83" s="42" t="n"/>
      <c r="AI83" s="42" t="n"/>
      <c r="AJ83" s="42" t="n"/>
      <c r="AK83" s="42" t="n"/>
      <c r="AL83" s="42" t="n"/>
      <c r="AM83" s="42" t="n"/>
      <c r="AN83" s="42" t="n"/>
      <c r="AO83" s="42" t="n"/>
      <c r="AP83" s="42" t="n"/>
      <c r="AQ83" s="42" t="n"/>
      <c r="AR83" s="42" t="n"/>
      <c r="AS83" s="42" t="n"/>
      <c r="AT83" s="42" t="n"/>
    </row>
    <row r="84" ht="11.25" customFormat="1" customHeight="1" s="42">
      <c r="A84" s="42" t="n"/>
      <c r="B84" s="42" t="n"/>
      <c r="C84" s="42" t="n"/>
      <c r="D84" s="42" t="n"/>
      <c r="E84" s="42" t="n"/>
      <c r="F84" s="42" t="n"/>
      <c r="G84" s="42" t="n"/>
      <c r="H84" s="42" t="n"/>
      <c r="I84" s="42" t="n"/>
      <c r="J84" s="42" t="n"/>
      <c r="K84" s="42" t="n"/>
      <c r="L84" s="42" t="n"/>
      <c r="M84" s="42" t="n"/>
      <c r="N84" s="42" t="n"/>
      <c r="O84" s="42" t="n"/>
      <c r="P84" s="42" t="n"/>
      <c r="Q84" s="42" t="n"/>
      <c r="R84" s="42" t="n"/>
      <c r="S84" s="42" t="n"/>
      <c r="T84" s="42" t="n"/>
      <c r="U84" s="42" t="n"/>
      <c r="V84" s="42" t="n"/>
      <c r="W84" s="42" t="n"/>
      <c r="X84" s="42" t="n"/>
      <c r="Y84" s="42" t="n"/>
      <c r="Z84" s="42" t="n"/>
      <c r="AA84" s="42" t="n"/>
      <c r="AB84" s="42" t="n"/>
      <c r="AC84" s="42" t="n"/>
      <c r="AD84" s="42" t="n"/>
      <c r="AE84" s="42" t="n"/>
      <c r="AF84" s="42" t="n"/>
      <c r="AG84" s="42" t="n"/>
      <c r="AH84" s="42" t="n"/>
      <c r="AI84" s="42" t="n"/>
      <c r="AJ84" s="42" t="n"/>
      <c r="AK84" s="42" t="n"/>
      <c r="AL84" s="42" t="n"/>
      <c r="AM84" s="42" t="n"/>
      <c r="AN84" s="42" t="n"/>
      <c r="AO84" s="42" t="n"/>
      <c r="AP84" s="42" t="n"/>
      <c r="AQ84" s="42" t="n"/>
      <c r="AR84" s="42" t="n"/>
      <c r="AS84" s="42" t="n"/>
      <c r="AT84" s="42" t="n"/>
    </row>
    <row r="85" ht="11.25" customFormat="1" customHeight="1" s="42">
      <c r="A85" s="42" t="n"/>
      <c r="B85" s="42" t="n"/>
      <c r="C85" s="42" t="n"/>
      <c r="D85" s="42" t="n"/>
      <c r="E85" s="42" t="n"/>
      <c r="F85" s="42" t="n"/>
      <c r="G85" s="42" t="n"/>
      <c r="H85" s="42" t="n"/>
      <c r="I85" s="42" t="n"/>
      <c r="J85" s="42" t="n"/>
      <c r="K85" s="42" t="n"/>
      <c r="L85" s="42" t="n"/>
      <c r="M85" s="42" t="n"/>
      <c r="N85" s="42" t="n"/>
      <c r="O85" s="42" t="n"/>
      <c r="P85" s="42" t="n"/>
      <c r="Q85" s="42" t="n"/>
      <c r="R85" s="42" t="n"/>
      <c r="S85" s="42" t="n"/>
      <c r="T85" s="42" t="n"/>
      <c r="U85" s="42" t="n"/>
      <c r="V85" s="42" t="n"/>
      <c r="W85" s="42" t="n"/>
      <c r="X85" s="42" t="n"/>
      <c r="Y85" s="42" t="n"/>
      <c r="Z85" s="42" t="n"/>
      <c r="AA85" s="42" t="n"/>
      <c r="AB85" s="42" t="n"/>
      <c r="AC85" s="42" t="n"/>
      <c r="AD85" s="42" t="n"/>
      <c r="AE85" s="42" t="n"/>
      <c r="AF85" s="42" t="n"/>
      <c r="AG85" s="42" t="n"/>
      <c r="AH85" s="42" t="n"/>
      <c r="AI85" s="42" t="n"/>
      <c r="AJ85" s="42" t="n"/>
      <c r="AK85" s="42" t="n"/>
      <c r="AL85" s="42" t="n"/>
      <c r="AM85" s="42" t="n"/>
      <c r="AN85" s="42" t="n"/>
      <c r="AO85" s="42" t="n"/>
      <c r="AP85" s="42" t="n"/>
      <c r="AQ85" s="42" t="n"/>
      <c r="AR85" s="42" t="n"/>
      <c r="AS85" s="42" t="n"/>
      <c r="AT85" s="42" t="n"/>
    </row>
  </sheetData>
  <mergeCells count="57">
    <mergeCell ref="AF24:AG24"/>
    <mergeCell ref="R7:R8"/>
    <mergeCell ref="AB6:AO6"/>
    <mergeCell ref="G7:G8"/>
    <mergeCell ref="AJ7:AJ8"/>
    <mergeCell ref="I7:I8"/>
    <mergeCell ref="X7:X8"/>
    <mergeCell ref="AL7:AL8"/>
    <mergeCell ref="AS10:AT10"/>
    <mergeCell ref="Z7:Z8"/>
    <mergeCell ref="AM23:AT23"/>
    <mergeCell ref="B6:Z6"/>
    <mergeCell ref="S7:S8"/>
    <mergeCell ref="U7:U8"/>
    <mergeCell ref="W7:W8"/>
    <mergeCell ref="AS9:AT9"/>
    <mergeCell ref="AP6:AR6"/>
    <mergeCell ref="AE7:AE8"/>
    <mergeCell ref="A4:AT4"/>
    <mergeCell ref="AS12:AT12"/>
    <mergeCell ref="D7:D8"/>
    <mergeCell ref="H7:H8"/>
    <mergeCell ref="AI7:AI8"/>
    <mergeCell ref="Y7:Y8"/>
    <mergeCell ref="J7:J8"/>
    <mergeCell ref="AG7:AG8"/>
    <mergeCell ref="AM7:AM8"/>
    <mergeCell ref="AB7:AB8"/>
    <mergeCell ref="K7:M7"/>
    <mergeCell ref="P7:P8"/>
    <mergeCell ref="AS6:AT8"/>
    <mergeCell ref="AS11:AT11"/>
    <mergeCell ref="O23:Z23"/>
    <mergeCell ref="C7:C8"/>
    <mergeCell ref="T7:T8"/>
    <mergeCell ref="E7:E8"/>
    <mergeCell ref="V7:V8"/>
    <mergeCell ref="AA6:AA8"/>
    <mergeCell ref="A2:AT3"/>
    <mergeCell ref="AD7:AD8"/>
    <mergeCell ref="AN7:AN8"/>
    <mergeCell ref="AP7:AP8"/>
    <mergeCell ref="A6:A8"/>
    <mergeCell ref="AF7:AF8"/>
    <mergeCell ref="AH7:AH8"/>
    <mergeCell ref="A23:N23"/>
    <mergeCell ref="O7:O8"/>
    <mergeCell ref="Q7:Q8"/>
    <mergeCell ref="AS13:AT13"/>
    <mergeCell ref="AR7:AR8"/>
    <mergeCell ref="B7:B8"/>
    <mergeCell ref="AK7:AK8"/>
    <mergeCell ref="F7:F8"/>
    <mergeCell ref="AC7:AC8"/>
    <mergeCell ref="AO7:AO8"/>
    <mergeCell ref="N7:N8"/>
    <mergeCell ref="AQ7:AQ8"/>
  </mergeCells>
  <printOptions gridLinesSet="0"/>
  <pageMargins left="0.7086614173228351" right="0.7086614173228351" top="0.78740157480315" bottom="0.78740157480315" header="0.393700787401575" footer="0.393700787401575"/>
  <pageSetup orientation="portrait" paperSize="9" scale="23" pageOrder="overThenDown" verticalDpi="300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P26"/>
  <sheetViews>
    <sheetView showGridLines="0" view="pageBreakPreview" zoomScaleNormal="100" workbookViewId="0">
      <selection activeCell="F18" sqref="F18"/>
    </sheetView>
  </sheetViews>
  <sheetFormatPr baseColWidth="8" defaultColWidth="8.88671875" defaultRowHeight="11.25"/>
  <cols>
    <col width="11.5546875" customWidth="1" style="4" min="1" max="1"/>
    <col width="9.33203125" customWidth="1" style="4" min="2" max="7"/>
    <col width="6.88671875" customWidth="1" style="4" min="8" max="13"/>
    <col width="7.6640625" customWidth="1" style="4" min="14" max="15"/>
    <col width="15" customWidth="1" style="4" min="16" max="16"/>
    <col width="8.88671875" customWidth="1" style="4" min="17" max="16384"/>
  </cols>
  <sheetData>
    <row r="1" ht="15" customFormat="1" customHeight="1" s="148">
      <c r="A1" s="148" t="inlineStr">
        <is>
          <t>ⅩⅣ. 교육 및 문화</t>
        </is>
      </c>
      <c r="P1" s="209" t="inlineStr">
        <is>
          <t>ⅩⅣ. Education and Culture</t>
        </is>
      </c>
    </row>
    <row r="2" ht="15" customFormat="1" customHeight="1" s="148">
      <c r="P2" s="209" t="n"/>
    </row>
    <row r="3" ht="25.15" customFormat="1" customHeight="1" s="188">
      <c r="A3" s="584" t="inlineStr">
        <is>
          <t>16. 청소년 수련시설</t>
        </is>
      </c>
    </row>
    <row r="4" ht="25.15" customFormat="1" customHeight="1" s="188">
      <c r="A4" s="584" t="inlineStr">
        <is>
          <t>16. Youth Facilities</t>
        </is>
      </c>
    </row>
    <row r="5" ht="15" customFormat="1" customHeight="1" s="17" thickBot="1">
      <c r="A5" s="323" t="inlineStr">
        <is>
          <t>단위 : 개소, 천㎡</t>
        </is>
      </c>
      <c r="B5" s="323" t="n"/>
      <c r="C5" s="323" t="n"/>
      <c r="D5" s="323" t="n"/>
      <c r="E5" s="323" t="n"/>
      <c r="F5" s="323" t="n"/>
      <c r="G5" s="323" t="n"/>
      <c r="H5" s="323" t="n"/>
      <c r="I5" s="323" t="n"/>
      <c r="J5" s="323" t="n"/>
      <c r="K5" s="323" t="n"/>
      <c r="L5" s="323" t="n"/>
      <c r="M5" s="323" t="n"/>
      <c r="N5" s="323" t="n"/>
      <c r="O5" s="323" t="n"/>
      <c r="P5" s="191" t="inlineStr">
        <is>
          <t>Unit : number, 1,000㎡</t>
        </is>
      </c>
    </row>
    <row r="6" ht="15.75" customFormat="1" customHeight="1" s="17">
      <c r="A6" s="995" t="inlineStr">
        <is>
          <t>연별 및 
읍면별</t>
        </is>
      </c>
      <c r="B6" s="609" t="inlineStr">
        <is>
          <t>합계
Total</t>
        </is>
      </c>
      <c r="C6" s="818" t="n"/>
      <c r="D6" s="625" t="inlineStr">
        <is>
          <t>수련관
Training institution</t>
        </is>
      </c>
      <c r="E6" s="818" t="n"/>
      <c r="F6" s="625" t="inlineStr">
        <is>
          <t>문화의집
Cultural house</t>
        </is>
      </c>
      <c r="G6" s="818" t="n"/>
      <c r="H6" s="609" t="inlineStr">
        <is>
          <t>수련원
Training center</t>
        </is>
      </c>
      <c r="I6" s="818" t="n"/>
      <c r="J6" s="625" t="inlineStr">
        <is>
          <t>야영장
Camp site</t>
        </is>
      </c>
      <c r="K6" s="818" t="n"/>
      <c r="L6" s="625" t="inlineStr">
        <is>
          <t>유스호스텔
Youth hostel</t>
        </is>
      </c>
      <c r="M6" s="818" t="n"/>
      <c r="N6" s="609" t="inlineStr">
        <is>
          <t>특화시설
Specialized facilities</t>
        </is>
      </c>
      <c r="O6" s="818" t="n"/>
      <c r="P6" s="751" t="inlineStr">
        <is>
          <t>Year &amp; Eup, 
Myeon</t>
        </is>
      </c>
    </row>
    <row r="7" ht="20.25" customFormat="1" customHeight="1" s="17">
      <c r="A7" s="782" t="n"/>
      <c r="B7" s="821" t="n"/>
      <c r="C7" s="822" t="n"/>
      <c r="D7" s="820" t="n"/>
      <c r="E7" s="822" t="n"/>
      <c r="F7" s="820" t="n"/>
      <c r="G7" s="822" t="n"/>
      <c r="H7" s="821" t="n"/>
      <c r="I7" s="822" t="n"/>
      <c r="J7" s="820" t="n"/>
      <c r="K7" s="822" t="n"/>
      <c r="L7" s="820" t="n"/>
      <c r="M7" s="822" t="n"/>
      <c r="N7" s="821" t="n"/>
      <c r="O7" s="822" t="n"/>
    </row>
    <row r="8" ht="20.25" customFormat="1" customHeight="1" s="17">
      <c r="A8" s="782" t="n"/>
      <c r="B8" s="602" t="inlineStr">
        <is>
          <t>개소
Places</t>
        </is>
      </c>
      <c r="C8" s="642" t="inlineStr">
        <is>
          <t>면적
Area</t>
        </is>
      </c>
      <c r="D8" s="642" t="inlineStr">
        <is>
          <t>개소
Places</t>
        </is>
      </c>
      <c r="E8" s="642" t="inlineStr">
        <is>
          <t>면적
Area</t>
        </is>
      </c>
      <c r="F8" s="642" t="inlineStr">
        <is>
          <t>개소
Places</t>
        </is>
      </c>
      <c r="G8" s="642" t="inlineStr">
        <is>
          <t>면적
Area</t>
        </is>
      </c>
      <c r="H8" s="602" t="inlineStr">
        <is>
          <t>개소
Places</t>
        </is>
      </c>
      <c r="I8" s="642" t="inlineStr">
        <is>
          <t>면적
Area</t>
        </is>
      </c>
      <c r="J8" s="642" t="inlineStr">
        <is>
          <t>개소
Places</t>
        </is>
      </c>
      <c r="K8" s="642" t="inlineStr">
        <is>
          <t>면적
Area</t>
        </is>
      </c>
      <c r="L8" s="642" t="inlineStr">
        <is>
          <t>개소
Places</t>
        </is>
      </c>
      <c r="M8" s="642" t="inlineStr">
        <is>
          <t>면적
Area</t>
        </is>
      </c>
      <c r="N8" s="602" t="inlineStr">
        <is>
          <t>개소
Places</t>
        </is>
      </c>
      <c r="O8" s="677" t="inlineStr">
        <is>
          <t>면적
Area</t>
        </is>
      </c>
    </row>
    <row r="9" ht="20.25" customFormat="1" customHeight="1" s="17">
      <c r="A9" s="788" t="n"/>
      <c r="B9" s="822" t="n"/>
      <c r="C9" s="790" t="n"/>
      <c r="D9" s="790" t="n"/>
      <c r="E9" s="790" t="n"/>
      <c r="F9" s="790" t="n"/>
      <c r="G9" s="790" t="n"/>
      <c r="H9" s="822" t="n"/>
      <c r="I9" s="790" t="n"/>
      <c r="J9" s="790" t="n"/>
      <c r="K9" s="790" t="n"/>
      <c r="L9" s="790" t="n"/>
      <c r="M9" s="790" t="n"/>
      <c r="N9" s="822" t="n"/>
      <c r="O9" s="954" t="n"/>
      <c r="P9" s="821" t="n"/>
    </row>
    <row r="10" ht="25.5" customFormat="1" customHeight="1" s="17">
      <c r="A10" s="17" t="n">
        <v>2020</v>
      </c>
      <c r="B10" s="1063" t="n">
        <v>1</v>
      </c>
      <c r="C10" s="1064" t="n">
        <v>0.6</v>
      </c>
      <c r="D10" s="1064" t="n">
        <v>0</v>
      </c>
      <c r="E10" s="1064" t="n">
        <v>0</v>
      </c>
      <c r="F10" s="1064" t="n">
        <v>1</v>
      </c>
      <c r="G10" s="1064" t="n">
        <v>0.6</v>
      </c>
      <c r="H10" s="1064" t="n">
        <v>0</v>
      </c>
      <c r="I10" s="1064" t="n">
        <v>0</v>
      </c>
      <c r="J10" s="1064" t="n">
        <v>0</v>
      </c>
      <c r="K10" s="1064" t="n">
        <v>0</v>
      </c>
      <c r="L10" s="1064" t="n">
        <v>0</v>
      </c>
      <c r="M10" s="1064" t="n">
        <v>0</v>
      </c>
      <c r="N10" s="1064" t="n">
        <v>0</v>
      </c>
      <c r="O10" s="1065" t="n">
        <v>0</v>
      </c>
      <c r="P10" s="17" t="n">
        <v>2020</v>
      </c>
    </row>
    <row r="11" ht="25.5" customFormat="1" customHeight="1" s="17">
      <c r="A11" s="17" t="n">
        <v>2021</v>
      </c>
      <c r="B11" s="1063" t="n">
        <v>1</v>
      </c>
      <c r="C11" s="1064" t="n">
        <v>1</v>
      </c>
      <c r="D11" s="1064">
        <f>SUM(D13:D20)</f>
        <v/>
      </c>
      <c r="E11" s="1064">
        <f>SUM(E13:E20)</f>
        <v/>
      </c>
      <c r="F11" s="1064" t="n">
        <v>1</v>
      </c>
      <c r="G11" s="1064" t="n">
        <v>1</v>
      </c>
      <c r="H11" s="1064">
        <f>SUM(H13:H20)</f>
        <v/>
      </c>
      <c r="I11" s="1064">
        <f>SUM(I13:I20)</f>
        <v/>
      </c>
      <c r="J11" s="1064">
        <f>SUM(J13:J20)</f>
        <v/>
      </c>
      <c r="K11" s="1064">
        <f>SUM(K13:K20)</f>
        <v/>
      </c>
      <c r="L11" s="1064">
        <f>SUM(L13:L20)</f>
        <v/>
      </c>
      <c r="M11" s="1064">
        <f>SUM(M13:M20)</f>
        <v/>
      </c>
      <c r="N11" s="1064">
        <f>SUM(N13:N20)</f>
        <v/>
      </c>
      <c r="O11" s="1065">
        <f>SUM(O13:O20)</f>
        <v/>
      </c>
      <c r="P11" s="17" t="n">
        <v>2021</v>
      </c>
    </row>
    <row r="12" ht="25.5" customFormat="1" customHeight="1" s="17">
      <c r="A12" s="17" t="n">
        <v>2022</v>
      </c>
      <c r="B12" s="1063" t="n">
        <v>1</v>
      </c>
      <c r="C12" s="1064" t="n">
        <v>1</v>
      </c>
      <c r="D12" s="1064">
        <f>SUM(D14:D21)</f>
        <v/>
      </c>
      <c r="E12" s="1064">
        <f>SUM(E14:E21)</f>
        <v/>
      </c>
      <c r="F12" s="1064" t="n">
        <v>1</v>
      </c>
      <c r="G12" s="1064" t="n">
        <v>1</v>
      </c>
      <c r="H12" s="1064">
        <f>SUM(H14:H21)</f>
        <v/>
      </c>
      <c r="I12" s="1064">
        <f>SUM(I14:I21)</f>
        <v/>
      </c>
      <c r="J12" s="1064">
        <f>SUM(J14:J21)</f>
        <v/>
      </c>
      <c r="K12" s="1064">
        <f>SUM(K14:K21)</f>
        <v/>
      </c>
      <c r="L12" s="1064">
        <f>SUM(L14:L21)</f>
        <v/>
      </c>
      <c r="M12" s="1064">
        <f>SUM(M14:M21)</f>
        <v/>
      </c>
      <c r="N12" s="1064">
        <f>SUM(N14:N21)</f>
        <v/>
      </c>
      <c r="O12" s="1065">
        <f>SUM(O14:O21)</f>
        <v/>
      </c>
      <c r="P12" s="17" t="n">
        <v>2022</v>
      </c>
    </row>
    <row r="13" ht="25.5" customFormat="1" customHeight="1" s="17">
      <c r="A13" s="17" t="n">
        <v>2023</v>
      </c>
      <c r="B13" s="1063" t="n">
        <v>1</v>
      </c>
      <c r="C13" s="1064" t="n">
        <v>1</v>
      </c>
      <c r="D13" s="1064">
        <f>SUM(D15:D22)</f>
        <v/>
      </c>
      <c r="E13" s="1064">
        <f>SUM(E15:E22)</f>
        <v/>
      </c>
      <c r="F13" s="1064" t="n">
        <v>1</v>
      </c>
      <c r="G13" s="1064" t="n">
        <v>1</v>
      </c>
      <c r="H13" s="1064">
        <f>SUM(H15:H22)</f>
        <v/>
      </c>
      <c r="I13" s="1064">
        <f>SUM(I15:I22)</f>
        <v/>
      </c>
      <c r="J13" s="1064">
        <f>SUM(J15:J22)</f>
        <v/>
      </c>
      <c r="K13" s="1064">
        <f>SUM(K15:K22)</f>
        <v/>
      </c>
      <c r="L13" s="1064">
        <f>SUM(L15:L22)</f>
        <v/>
      </c>
      <c r="M13" s="1064">
        <f>SUM(M15:M22)</f>
        <v/>
      </c>
      <c r="N13" s="1064">
        <f>SUM(N15:N22)</f>
        <v/>
      </c>
      <c r="O13" s="1065">
        <f>SUM(O15:O22)</f>
        <v/>
      </c>
      <c r="P13" s="17" t="n">
        <v>2023</v>
      </c>
    </row>
    <row r="14" ht="25.5" customFormat="1" customHeight="1" s="17">
      <c r="A14" s="36" t="n">
        <v>2024</v>
      </c>
      <c r="B14" s="1063">
        <f>SUM(B16:B23)</f>
        <v/>
      </c>
      <c r="C14" s="1064">
        <f>SUM(C16:C23)</f>
        <v/>
      </c>
      <c r="D14" s="1064">
        <f>SUM(D16:D23)</f>
        <v/>
      </c>
      <c r="E14" s="1064">
        <f>SUM(E16:E23)</f>
        <v/>
      </c>
      <c r="F14" s="1064">
        <f>SUM(F16:F23)</f>
        <v/>
      </c>
      <c r="G14" s="1064">
        <f>SUM(G16:G23)</f>
        <v/>
      </c>
      <c r="H14" s="1064">
        <f>SUM(H16:H23)</f>
        <v/>
      </c>
      <c r="I14" s="1064">
        <f>SUM(I16:I23)</f>
        <v/>
      </c>
      <c r="J14" s="1064">
        <f>SUM(J16:J23)</f>
        <v/>
      </c>
      <c r="K14" s="1064">
        <f>SUM(K16:K23)</f>
        <v/>
      </c>
      <c r="L14" s="1064">
        <f>SUM(L16:L23)</f>
        <v/>
      </c>
      <c r="M14" s="1064">
        <f>SUM(M16:M23)</f>
        <v/>
      </c>
      <c r="N14" s="1064">
        <f>SUM(N16:N23)</f>
        <v/>
      </c>
      <c r="O14" s="1065">
        <f>SUM(O16:O23)</f>
        <v/>
      </c>
      <c r="P14" s="36" t="n">
        <v>2024</v>
      </c>
    </row>
    <row r="15" ht="25.5" customFormat="1" customHeight="1" s="17">
      <c r="A15" s="17" t="n"/>
      <c r="B15" s="1066" t="n"/>
      <c r="C15" s="1067" t="n"/>
      <c r="D15" s="1068" t="n"/>
      <c r="E15" s="1067" t="n"/>
      <c r="F15" s="1068" t="n"/>
      <c r="G15" s="1067" t="n"/>
      <c r="H15" s="1068" t="n"/>
      <c r="I15" s="1067" t="n"/>
      <c r="J15" s="1068" t="n"/>
      <c r="K15" s="1067" t="n"/>
      <c r="L15" s="1068" t="n"/>
      <c r="M15" s="1067" t="n"/>
      <c r="N15" s="1068" t="n"/>
      <c r="O15" s="1069" t="n"/>
      <c r="P15" s="17" t="n"/>
    </row>
    <row r="16" ht="25.5" customFormat="1" customHeight="1" s="17">
      <c r="A16" s="17" t="inlineStr">
        <is>
          <t>대가야읍</t>
        </is>
      </c>
      <c r="B16" s="1063">
        <f>SUM(D16,F16,H16,J16,L16,N16)</f>
        <v/>
      </c>
      <c r="C16" s="1064">
        <f>SUM(E16,G16,I16,K16,M16,O16)</f>
        <v/>
      </c>
      <c r="D16" s="1070" t="n"/>
      <c r="E16" s="1070" t="n"/>
      <c r="F16" s="1071" t="n">
        <v>1</v>
      </c>
      <c r="G16" s="1072" t="n">
        <v>1</v>
      </c>
      <c r="H16" s="1070" t="n"/>
      <c r="I16" s="1070" t="n"/>
      <c r="J16" s="1070" t="n"/>
      <c r="K16" s="1070" t="n"/>
      <c r="L16" s="1070" t="n"/>
      <c r="M16" s="1070" t="n"/>
      <c r="N16" s="1070" t="n"/>
      <c r="O16" s="1073" t="n"/>
      <c r="P16" s="4" t="inlineStr">
        <is>
          <t>Daegaya-eup</t>
        </is>
      </c>
    </row>
    <row r="17" ht="25.5" customFormat="1" customHeight="1" s="17">
      <c r="A17" s="17" t="inlineStr">
        <is>
          <t>덕곡면</t>
        </is>
      </c>
      <c r="B17" s="1066">
        <f>SUM(D17,F17,H17,J17,L17,N17)</f>
        <v/>
      </c>
      <c r="C17" s="1068">
        <f>SUM(E17,G17,I17,K17,M17,O17)</f>
        <v/>
      </c>
      <c r="D17" s="1070" t="n"/>
      <c r="E17" s="1070" t="n"/>
      <c r="F17" s="1070" t="n"/>
      <c r="G17" s="1070" t="n"/>
      <c r="H17" s="1070" t="n"/>
      <c r="I17" s="1070" t="n"/>
      <c r="J17" s="1070" t="n"/>
      <c r="K17" s="1070" t="n"/>
      <c r="L17" s="1070" t="n"/>
      <c r="M17" s="1070" t="n"/>
      <c r="N17" s="1070" t="n"/>
      <c r="O17" s="1073" t="n"/>
      <c r="P17" s="4" t="inlineStr">
        <is>
          <t>Deokgok-myeon</t>
        </is>
      </c>
    </row>
    <row r="18" ht="25.5" customFormat="1" customHeight="1" s="17">
      <c r="A18" s="17" t="inlineStr">
        <is>
          <t>운수면</t>
        </is>
      </c>
      <c r="B18" s="1066">
        <f>SUM(D18,F18,H18,J18,L18,N18)</f>
        <v/>
      </c>
      <c r="C18" s="1068">
        <f>SUM(E18,G18,I18,K18,M18,O18)</f>
        <v/>
      </c>
      <c r="D18" s="1070" t="n"/>
      <c r="E18" s="1070" t="n"/>
      <c r="F18" s="1070" t="n"/>
      <c r="G18" s="1070" t="n"/>
      <c r="H18" s="1070" t="n"/>
      <c r="I18" s="1070" t="n"/>
      <c r="J18" s="1070" t="n"/>
      <c r="K18" s="1070" t="n"/>
      <c r="L18" s="1070" t="n"/>
      <c r="M18" s="1070" t="n"/>
      <c r="N18" s="1070" t="n"/>
      <c r="O18" s="1073" t="n"/>
      <c r="P18" s="4" t="inlineStr">
        <is>
          <t>Unsu-myeon</t>
        </is>
      </c>
    </row>
    <row r="19" ht="25.5" customFormat="1" customHeight="1" s="17">
      <c r="A19" s="17" t="inlineStr">
        <is>
          <t>성산면</t>
        </is>
      </c>
      <c r="B19" s="1066">
        <f>SUM(D19,F19,H19,J19,L19,N19)</f>
        <v/>
      </c>
      <c r="C19" s="1068">
        <f>SUM(E19,G19,I19,K19,M19,O19)</f>
        <v/>
      </c>
      <c r="D19" s="1070" t="n"/>
      <c r="E19" s="1070" t="n"/>
      <c r="F19" s="1070" t="n"/>
      <c r="G19" s="1070" t="n"/>
      <c r="H19" s="1070" t="n"/>
      <c r="I19" s="1070" t="n"/>
      <c r="J19" s="1070" t="n"/>
      <c r="K19" s="1070" t="n"/>
      <c r="L19" s="1070" t="n"/>
      <c r="M19" s="1070" t="n"/>
      <c r="N19" s="1070" t="n"/>
      <c r="O19" s="1073" t="n"/>
      <c r="P19" s="4" t="inlineStr">
        <is>
          <t>Seongsan-myeon</t>
        </is>
      </c>
    </row>
    <row r="20" ht="25.5" customFormat="1" customHeight="1" s="17">
      <c r="A20" s="17" t="inlineStr">
        <is>
          <t>다산면</t>
        </is>
      </c>
      <c r="B20" s="1066">
        <f>SUM(D20,F20,H20,J20,L20,N20)</f>
        <v/>
      </c>
      <c r="C20" s="1068">
        <f>SUM(E20,G20,I20,K20,M20,O20)</f>
        <v/>
      </c>
      <c r="D20" s="1070" t="n"/>
      <c r="E20" s="1070" t="n"/>
      <c r="F20" s="1070" t="n"/>
      <c r="G20" s="1070" t="n"/>
      <c r="H20" s="1070" t="n"/>
      <c r="I20" s="1070" t="n"/>
      <c r="J20" s="1070" t="n"/>
      <c r="K20" s="1070" t="n"/>
      <c r="L20" s="1070" t="n"/>
      <c r="M20" s="1070" t="n"/>
      <c r="N20" s="1070" t="n"/>
      <c r="O20" s="1073" t="n"/>
      <c r="P20" s="4" t="inlineStr">
        <is>
          <t>Dasan-myeon</t>
        </is>
      </c>
    </row>
    <row r="21" ht="25.5" customHeight="1">
      <c r="A21" s="17" t="inlineStr">
        <is>
          <t>개진면</t>
        </is>
      </c>
      <c r="B21" s="1066">
        <f>SUM(D21,F21,H21,J21,L21,N21)</f>
        <v/>
      </c>
      <c r="C21" s="1068">
        <f>SUM(E21,G21,I21,K21,M21,O21)</f>
        <v/>
      </c>
      <c r="D21" s="1070" t="n"/>
      <c r="E21" s="1070" t="n"/>
      <c r="F21" s="1070" t="n"/>
      <c r="G21" s="1070" t="n"/>
      <c r="H21" s="1070" t="n"/>
      <c r="I21" s="1070" t="n"/>
      <c r="J21" s="1070" t="n"/>
      <c r="K21" s="1070" t="n"/>
      <c r="L21" s="1070" t="n"/>
      <c r="M21" s="1070" t="n"/>
      <c r="N21" s="1070" t="n"/>
      <c r="O21" s="1073" t="n"/>
      <c r="P21" s="4" t="inlineStr">
        <is>
          <t>Gaejin-myeon</t>
        </is>
      </c>
    </row>
    <row r="22" ht="25.5" customHeight="1">
      <c r="A22" s="17" t="inlineStr">
        <is>
          <t>우곡면</t>
        </is>
      </c>
      <c r="B22" s="1066">
        <f>SUM(D22,F22,H22,J22,L22,N22)</f>
        <v/>
      </c>
      <c r="C22" s="1068">
        <f>SUM(E22,G22,I22,K22,M22,O22)</f>
        <v/>
      </c>
      <c r="D22" s="1070" t="n"/>
      <c r="E22" s="1070" t="n"/>
      <c r="F22" s="1070" t="n"/>
      <c r="G22" s="1070" t="n"/>
      <c r="H22" s="1070" t="n"/>
      <c r="I22" s="1070" t="n"/>
      <c r="J22" s="1070" t="n"/>
      <c r="K22" s="1070" t="n"/>
      <c r="L22" s="1070" t="n"/>
      <c r="M22" s="1070" t="n"/>
      <c r="N22" s="1070" t="n"/>
      <c r="O22" s="1073" t="n"/>
      <c r="P22" s="4" t="inlineStr">
        <is>
          <t>Ugok-myeon</t>
        </is>
      </c>
    </row>
    <row r="23" ht="25.5" customHeight="1" thickBot="1">
      <c r="A23" s="37" t="inlineStr">
        <is>
          <t>쌍림면</t>
        </is>
      </c>
      <c r="B23" s="1074">
        <f>SUM(D23,F23,H23,J23,L23,N23)</f>
        <v/>
      </c>
      <c r="C23" s="1075">
        <f>SUM(E23,G23,I23,K23,M23,O23)</f>
        <v/>
      </c>
      <c r="D23" s="1076" t="n"/>
      <c r="E23" s="1076" t="n"/>
      <c r="F23" s="1076" t="n"/>
      <c r="G23" s="1076" t="n"/>
      <c r="H23" s="1076" t="n"/>
      <c r="I23" s="1076" t="n"/>
      <c r="J23" s="1076" t="n"/>
      <c r="K23" s="1076" t="n"/>
      <c r="L23" s="1076" t="n"/>
      <c r="M23" s="1076" t="n"/>
      <c r="N23" s="1076" t="n"/>
      <c r="O23" s="1077" t="n"/>
      <c r="P23" s="35" t="inlineStr">
        <is>
          <t>Ssangnim-myeon</t>
        </is>
      </c>
    </row>
    <row r="24" ht="15" customHeight="1">
      <c r="A24" s="754" t="inlineStr">
        <is>
          <t>자료 : 가족행복과</t>
        </is>
      </c>
      <c r="B24" s="817" t="n"/>
      <c r="C24" s="817" t="n"/>
      <c r="D24" s="817" t="n"/>
      <c r="E24" s="817" t="n"/>
      <c r="F24" s="817" t="n"/>
      <c r="G24" s="817" t="n"/>
      <c r="K24" s="689" t="inlineStr">
        <is>
          <t>Source : Office of Education, Korean Educational Development Institute</t>
        </is>
      </c>
      <c r="L24" s="817" t="n"/>
      <c r="M24" s="817" t="n"/>
      <c r="N24" s="817" t="n"/>
      <c r="O24" s="817" t="n"/>
      <c r="P24" s="817" t="n"/>
    </row>
    <row r="25" ht="15" customHeight="1">
      <c r="A25" s="750" t="inlineStr">
        <is>
          <t>주 : 1) 건물연면적</t>
        </is>
      </c>
    </row>
    <row r="26" ht="14.25" customHeight="1">
      <c r="A26" s="43" t="n"/>
    </row>
  </sheetData>
  <mergeCells count="28">
    <mergeCell ref="E8:E9"/>
    <mergeCell ref="G8:G9"/>
    <mergeCell ref="B8:B9"/>
    <mergeCell ref="B6:C7"/>
    <mergeCell ref="A4:P4"/>
    <mergeCell ref="P6:P9"/>
    <mergeCell ref="A25:B25"/>
    <mergeCell ref="F8:F9"/>
    <mergeCell ref="L8:L9"/>
    <mergeCell ref="L6:M7"/>
    <mergeCell ref="N8:N9"/>
    <mergeCell ref="A6:A9"/>
    <mergeCell ref="N6:O7"/>
    <mergeCell ref="A24:G24"/>
    <mergeCell ref="C8:C9"/>
    <mergeCell ref="I8:I9"/>
    <mergeCell ref="K8:K9"/>
    <mergeCell ref="M8:M9"/>
    <mergeCell ref="O8:O9"/>
    <mergeCell ref="D8:D9"/>
    <mergeCell ref="D6:E7"/>
    <mergeCell ref="F6:G7"/>
    <mergeCell ref="K24:P24"/>
    <mergeCell ref="H8:H9"/>
    <mergeCell ref="H6:I7"/>
    <mergeCell ref="J8:J9"/>
    <mergeCell ref="J6:K7"/>
    <mergeCell ref="A3:P3"/>
  </mergeCells>
  <pageMargins left="0.83" right="0.77" top="0.9055118110236221" bottom="0.5905511811023623" header="0.5118110236220472" footer="0.3149606299212598"/>
  <pageSetup orientation="portrait" paperSize="9" scale="53"/>
  <headerFooter alignWithMargins="0">
    <oddHeader/>
    <oddFooter>&amp;C&amp;P</oddFooter>
    <evenHeader/>
    <evenFooter/>
    <firstHeader/>
    <firstFooter/>
  </headerFooter>
  <legacyDrawing xmlns:r="http://schemas.openxmlformats.org/officeDocument/2006/relationships" r:id="anysvml"/>
</worksheet>
</file>

<file path=xl/worksheets/sheet18.xml><?xml version="1.0" encoding="utf-8"?>
<worksheet xmlns="http://schemas.openxmlformats.org/spreadsheetml/2006/main">
  <sheetPr codeName="Sheet18">
    <outlinePr summaryBelow="1" summaryRight="1"/>
    <pageSetUpPr/>
  </sheetPr>
  <dimension ref="A1:L25"/>
  <sheetViews>
    <sheetView showGridLines="0" view="pageBreakPreview" zoomScaleNormal="100" workbookViewId="0">
      <selection activeCell="G22" sqref="G22"/>
    </sheetView>
  </sheetViews>
  <sheetFormatPr baseColWidth="8" defaultColWidth="8.88671875" defaultRowHeight="11.25"/>
  <cols>
    <col width="11.88671875" customWidth="1" style="148" min="1" max="1"/>
    <col width="12.5546875" customWidth="1" style="148" min="2" max="11"/>
    <col width="12.88671875" customWidth="1" style="148" min="12" max="12"/>
    <col width="8.88671875" customWidth="1" style="148" min="13" max="16384"/>
  </cols>
  <sheetData>
    <row r="1" ht="15" customFormat="1" customHeight="1" s="148">
      <c r="A1" s="148" t="inlineStr">
        <is>
          <t>ⅩⅣ. 교육 및 문화</t>
        </is>
      </c>
      <c r="L1" s="209" t="inlineStr">
        <is>
          <t>ⅩⅣ. Education and Culture</t>
        </is>
      </c>
    </row>
    <row r="2" ht="15" customFormat="1" customHeight="1" s="148">
      <c r="L2" s="209" t="n"/>
    </row>
    <row r="3" ht="25.15" customFormat="1" customHeight="1" s="210">
      <c r="A3" s="584" t="inlineStr">
        <is>
          <t>17. 언론매체</t>
        </is>
      </c>
    </row>
    <row r="4" ht="25.15" customFormat="1" customHeight="1" s="210">
      <c r="A4" s="584" t="inlineStr">
        <is>
          <t>17. The Press and Media</t>
        </is>
      </c>
    </row>
    <row r="5" ht="15" customFormat="1" customHeight="1" s="148" thickBot="1">
      <c r="A5" s="323" t="inlineStr">
        <is>
          <t>단위 : 개</t>
        </is>
      </c>
      <c r="B5" s="323" t="n"/>
      <c r="C5" s="323" t="n"/>
      <c r="D5" s="589" t="n"/>
      <c r="E5" s="589" t="n"/>
      <c r="F5" s="589" t="n"/>
      <c r="G5" s="589" t="n"/>
      <c r="H5" s="589" t="n"/>
      <c r="I5" s="589" t="n"/>
      <c r="J5" s="589" t="n"/>
      <c r="K5" s="589" t="n"/>
      <c r="L5" s="191" t="inlineStr">
        <is>
          <t>Unit : number</t>
        </is>
      </c>
    </row>
    <row r="6" ht="15.95" customFormat="1" customHeight="1" s="148">
      <c r="A6" s="521" t="inlineStr">
        <is>
          <t>연별 및
읍면별</t>
        </is>
      </c>
      <c r="B6" s="1078" t="inlineStr">
        <is>
          <t>방송사
Broadcasting</t>
        </is>
      </c>
      <c r="C6" s="817" t="n"/>
      <c r="D6" s="817" t="n"/>
      <c r="E6" s="817" t="n"/>
      <c r="F6" s="818" t="n"/>
      <c r="G6" s="606" t="inlineStr">
        <is>
          <t>신문사
Newspaper publishers</t>
        </is>
      </c>
      <c r="H6" s="817" t="n"/>
      <c r="I6" s="817" t="n"/>
      <c r="J6" s="817" t="n"/>
      <c r="K6" s="817" t="n"/>
      <c r="L6" s="768" t="inlineStr">
        <is>
          <t>Year &amp; Eup, 
Myeon</t>
        </is>
      </c>
    </row>
    <row r="7" ht="15.95" customFormat="1" customHeight="1" s="148">
      <c r="A7" s="782" t="n"/>
      <c r="B7" s="783" t="n"/>
      <c r="F7" s="785" t="n"/>
      <c r="G7" s="823" t="n"/>
      <c r="L7" s="783" t="n"/>
    </row>
    <row r="8" ht="26.25" customFormat="1" customHeight="1" s="148">
      <c r="A8" s="782" t="n"/>
      <c r="B8" s="1079" t="inlineStr">
        <is>
          <t>계
Total</t>
        </is>
      </c>
      <c r="C8" s="1080" t="inlineStr">
        <is>
          <t>지상파방송 1)
Broadcasting</t>
        </is>
      </c>
      <c r="D8" s="602" t="inlineStr">
        <is>
          <t>유선방송</t>
        </is>
      </c>
      <c r="E8" s="642" t="inlineStr">
        <is>
          <t>방송채널사용사업</t>
        </is>
      </c>
      <c r="F8" s="642" t="inlineStr">
        <is>
          <t>기타 2)
Others</t>
        </is>
      </c>
      <c r="G8" s="1081" t="inlineStr">
        <is>
          <t>계
Total</t>
        </is>
      </c>
      <c r="H8" s="642" t="inlineStr">
        <is>
          <t>일간
Daily</t>
        </is>
      </c>
      <c r="I8" s="642" t="inlineStr">
        <is>
          <t>주간
Weekly</t>
        </is>
      </c>
      <c r="J8" s="642" t="inlineStr">
        <is>
          <t>인터넷신문
lnternet</t>
        </is>
      </c>
      <c r="K8" s="642" t="inlineStr">
        <is>
          <t>기타 3)
Others</t>
        </is>
      </c>
      <c r="L8" s="783" t="n"/>
    </row>
    <row r="9" ht="26.25" customFormat="1" customHeight="1" s="148">
      <c r="A9" s="788" t="n"/>
      <c r="B9" s="842" t="n"/>
      <c r="C9" s="791" t="n"/>
      <c r="D9" s="822" t="n"/>
      <c r="E9" s="790" t="n"/>
      <c r="F9" s="790" t="n"/>
      <c r="G9" s="792" t="n"/>
      <c r="H9" s="790" t="n"/>
      <c r="I9" s="790" t="n"/>
      <c r="J9" s="790" t="n"/>
      <c r="K9" s="790" t="n"/>
      <c r="L9" s="793" t="n"/>
    </row>
    <row r="10" ht="24" customHeight="1">
      <c r="A10" s="145" t="n">
        <v>2020</v>
      </c>
      <c r="B10" s="809" t="n">
        <v>0</v>
      </c>
      <c r="C10" s="809" t="n">
        <v>0</v>
      </c>
      <c r="D10" s="798" t="n">
        <v>0</v>
      </c>
      <c r="E10" s="798" t="n">
        <v>0</v>
      </c>
      <c r="F10" s="798" t="n">
        <v>0</v>
      </c>
      <c r="G10" s="1082" t="n">
        <v>11</v>
      </c>
      <c r="H10" s="1082" t="n">
        <v>0</v>
      </c>
      <c r="I10" s="1082" t="n">
        <v>4</v>
      </c>
      <c r="J10" s="1082" t="n">
        <v>7</v>
      </c>
      <c r="K10" s="1082" t="n">
        <v>0</v>
      </c>
      <c r="L10" s="149" t="n">
        <v>2020</v>
      </c>
    </row>
    <row r="11" ht="24" customHeight="1">
      <c r="A11" s="145" t="n">
        <v>2021</v>
      </c>
      <c r="B11" s="809" t="n">
        <v>0</v>
      </c>
      <c r="C11" s="809" t="n">
        <v>0</v>
      </c>
      <c r="D11" s="798" t="n">
        <v>0</v>
      </c>
      <c r="E11" s="798" t="n">
        <v>0</v>
      </c>
      <c r="F11" s="798" t="n">
        <v>0</v>
      </c>
      <c r="G11" s="1082" t="n">
        <v>10</v>
      </c>
      <c r="H11" s="1082" t="n">
        <v>0</v>
      </c>
      <c r="I11" s="1082" t="n">
        <v>3</v>
      </c>
      <c r="J11" s="1082" t="n">
        <v>7</v>
      </c>
      <c r="K11" s="1082" t="n">
        <v>0</v>
      </c>
      <c r="L11" s="149" t="n">
        <v>2021</v>
      </c>
    </row>
    <row r="12" ht="24" customHeight="1">
      <c r="A12" s="145" t="n">
        <v>2022</v>
      </c>
      <c r="B12" s="809" t="n">
        <v>0</v>
      </c>
      <c r="C12" s="809" t="n">
        <v>0</v>
      </c>
      <c r="D12" s="798">
        <f>SUM(D14:D21)</f>
        <v/>
      </c>
      <c r="E12" s="798">
        <f>SUM(E14:E21)</f>
        <v/>
      </c>
      <c r="F12" s="798">
        <f>SUM(F14:F21)</f>
        <v/>
      </c>
      <c r="G12" s="1082" t="n">
        <v>10</v>
      </c>
      <c r="H12" s="1082" t="n">
        <v>0</v>
      </c>
      <c r="I12" s="1082" t="n">
        <v>3</v>
      </c>
      <c r="J12" s="1082" t="n">
        <v>7</v>
      </c>
      <c r="K12" s="1082">
        <f>SUM(K14:K21)</f>
        <v/>
      </c>
      <c r="L12" s="149" t="n">
        <v>2022</v>
      </c>
    </row>
    <row r="13" ht="24" customHeight="1">
      <c r="A13" s="145" t="n">
        <v>2023</v>
      </c>
      <c r="B13" s="809" t="n">
        <v>0</v>
      </c>
      <c r="C13" s="809" t="n">
        <v>0</v>
      </c>
      <c r="D13" s="798">
        <f>SUM(D15:D22)</f>
        <v/>
      </c>
      <c r="E13" s="798">
        <f>SUM(E15:E22)</f>
        <v/>
      </c>
      <c r="F13" s="798">
        <f>SUM(F15:F22)</f>
        <v/>
      </c>
      <c r="G13" s="1082" t="n">
        <v>9</v>
      </c>
      <c r="H13" s="1082" t="n">
        <v>0</v>
      </c>
      <c r="I13" s="1082" t="n">
        <v>3</v>
      </c>
      <c r="J13" s="1082" t="n">
        <v>6</v>
      </c>
      <c r="K13" s="1082">
        <f>SUM(K15:K22)</f>
        <v/>
      </c>
      <c r="L13" s="149" t="n">
        <v>2023</v>
      </c>
    </row>
    <row r="14" ht="24" customFormat="1" customHeight="1" s="202">
      <c r="A14" s="146" t="n">
        <v>2024</v>
      </c>
      <c r="B14" s="1083" t="n">
        <v>0</v>
      </c>
      <c r="C14" s="1083" t="n">
        <v>0</v>
      </c>
      <c r="D14" s="801">
        <f>SUM(D16:D23)</f>
        <v/>
      </c>
      <c r="E14" s="801">
        <f>SUM(E16:E23)</f>
        <v/>
      </c>
      <c r="F14" s="801">
        <f>SUM(F16:F23)</f>
        <v/>
      </c>
      <c r="G14" s="1084">
        <f>SUM(H14:K14)</f>
        <v/>
      </c>
      <c r="H14" s="1084">
        <f>SUM(H16:H23)</f>
        <v/>
      </c>
      <c r="I14" s="1084">
        <f>SUM(I16:I23)</f>
        <v/>
      </c>
      <c r="J14" s="1084">
        <f>SUM(J16:J23)</f>
        <v/>
      </c>
      <c r="K14" s="1084">
        <f>SUM(K16:K23)</f>
        <v/>
      </c>
      <c r="L14" s="150" t="n">
        <v>2024</v>
      </c>
    </row>
    <row r="15" ht="24" customHeight="1">
      <c r="A15" s="181" t="n"/>
      <c r="B15" s="77" t="n"/>
      <c r="C15" s="77" t="n"/>
      <c r="D15" s="798" t="n"/>
      <c r="E15" s="798" t="n"/>
      <c r="F15" s="798" t="n"/>
      <c r="G15" s="798" t="n"/>
      <c r="H15" s="798" t="n"/>
      <c r="I15" s="798" t="n"/>
      <c r="J15" s="798" t="n"/>
      <c r="K15" s="798" t="n"/>
      <c r="L15" s="183" t="n"/>
    </row>
    <row r="16" ht="24" customHeight="1">
      <c r="A16" s="145" t="inlineStr">
        <is>
          <t>대가야읍</t>
        </is>
      </c>
      <c r="B16" s="809">
        <f>SUM(C16:F16)</f>
        <v/>
      </c>
      <c r="C16" s="1010" t="n">
        <v>0</v>
      </c>
      <c r="D16" s="1010" t="n">
        <v>0</v>
      </c>
      <c r="E16" s="1010" t="n">
        <v>0</v>
      </c>
      <c r="F16" s="1010" t="n">
        <v>0</v>
      </c>
      <c r="G16" s="850">
        <f>SUM(H16:K16)</f>
        <v/>
      </c>
      <c r="H16" s="850" t="n">
        <v>0</v>
      </c>
      <c r="I16" s="850" t="n">
        <v>3</v>
      </c>
      <c r="J16" s="850" t="n">
        <v>5</v>
      </c>
      <c r="K16" s="850" t="n">
        <v>0</v>
      </c>
      <c r="L16" s="20" t="inlineStr">
        <is>
          <t>Daegaya-eup</t>
        </is>
      </c>
    </row>
    <row r="17" ht="24" customHeight="1">
      <c r="A17" s="145" t="inlineStr">
        <is>
          <t>덕 곡 면</t>
        </is>
      </c>
      <c r="B17" s="809">
        <f>SUM(C17:F17)</f>
        <v/>
      </c>
      <c r="C17" s="1010" t="n">
        <v>0</v>
      </c>
      <c r="D17" s="1010" t="n">
        <v>0</v>
      </c>
      <c r="E17" s="1010" t="n">
        <v>0</v>
      </c>
      <c r="F17" s="1010" t="n">
        <v>0</v>
      </c>
      <c r="G17" s="850">
        <f>SUM(H17:K17)</f>
        <v/>
      </c>
      <c r="H17" s="850" t="n">
        <v>0</v>
      </c>
      <c r="I17" s="850" t="n">
        <v>0</v>
      </c>
      <c r="J17" s="850" t="n">
        <v>0</v>
      </c>
      <c r="K17" s="850" t="n">
        <v>0</v>
      </c>
      <c r="L17" s="20" t="inlineStr">
        <is>
          <t>Deokgok-myeon</t>
        </is>
      </c>
    </row>
    <row r="18" ht="24" customHeight="1">
      <c r="A18" s="145" t="inlineStr">
        <is>
          <t>운 수 면</t>
        </is>
      </c>
      <c r="B18" s="809">
        <f>SUM(C18:F18)</f>
        <v/>
      </c>
      <c r="C18" s="1010" t="n">
        <v>0</v>
      </c>
      <c r="D18" s="1010" t="n">
        <v>0</v>
      </c>
      <c r="E18" s="1010" t="n">
        <v>0</v>
      </c>
      <c r="F18" s="1010" t="n">
        <v>0</v>
      </c>
      <c r="G18" s="850">
        <f>SUM(H18:K18)</f>
        <v/>
      </c>
      <c r="H18" s="850" t="n">
        <v>0</v>
      </c>
      <c r="I18" s="850" t="n">
        <v>0</v>
      </c>
      <c r="J18" s="850" t="n">
        <v>0</v>
      </c>
      <c r="K18" s="850" t="n">
        <v>0</v>
      </c>
      <c r="L18" s="20" t="inlineStr">
        <is>
          <t>Unsu-myeon</t>
        </is>
      </c>
    </row>
    <row r="19" ht="24" customHeight="1">
      <c r="A19" s="145" t="inlineStr">
        <is>
          <t>성 산 면</t>
        </is>
      </c>
      <c r="B19" s="809">
        <f>SUM(C19:F19)</f>
        <v/>
      </c>
      <c r="C19" s="1010" t="n">
        <v>0</v>
      </c>
      <c r="D19" s="1010" t="n">
        <v>0</v>
      </c>
      <c r="E19" s="1010" t="n">
        <v>0</v>
      </c>
      <c r="F19" s="1010" t="n">
        <v>0</v>
      </c>
      <c r="G19" s="850">
        <f>SUM(H19:K19)</f>
        <v/>
      </c>
      <c r="H19" s="850" t="n">
        <v>0</v>
      </c>
      <c r="I19" s="850" t="n">
        <v>0</v>
      </c>
      <c r="J19" s="850" t="n">
        <v>0</v>
      </c>
      <c r="K19" s="850" t="n">
        <v>0</v>
      </c>
      <c r="L19" s="20" t="inlineStr">
        <is>
          <t>Seongsan-myeon</t>
        </is>
      </c>
    </row>
    <row r="20" ht="24" customHeight="1">
      <c r="A20" s="145" t="inlineStr">
        <is>
          <t>다 산 면</t>
        </is>
      </c>
      <c r="B20" s="809">
        <f>SUM(C20:F20)</f>
        <v/>
      </c>
      <c r="C20" s="1010" t="n">
        <v>0</v>
      </c>
      <c r="D20" s="1010" t="n">
        <v>0</v>
      </c>
      <c r="E20" s="1010" t="n">
        <v>0</v>
      </c>
      <c r="F20" s="1010" t="n">
        <v>0</v>
      </c>
      <c r="G20" s="850">
        <f>SUM(H20:K20)</f>
        <v/>
      </c>
      <c r="H20" s="850" t="n">
        <v>0</v>
      </c>
      <c r="I20" s="850" t="n">
        <v>0</v>
      </c>
      <c r="J20" s="850" t="n">
        <v>0</v>
      </c>
      <c r="K20" s="850" t="n">
        <v>0</v>
      </c>
      <c r="L20" s="20" t="inlineStr">
        <is>
          <t>Dasan-myeon</t>
        </is>
      </c>
    </row>
    <row r="21" ht="24" customHeight="1">
      <c r="A21" s="145" t="inlineStr">
        <is>
          <t>개 진 면</t>
        </is>
      </c>
      <c r="B21" s="809">
        <f>SUM(C21:F21)</f>
        <v/>
      </c>
      <c r="C21" s="1010" t="n">
        <v>0</v>
      </c>
      <c r="D21" s="1010" t="n">
        <v>0</v>
      </c>
      <c r="E21" s="1010" t="n">
        <v>0</v>
      </c>
      <c r="F21" s="1010" t="n">
        <v>0</v>
      </c>
      <c r="G21" s="850">
        <f>SUM(H21:K21)</f>
        <v/>
      </c>
      <c r="H21" s="850" t="n">
        <v>0</v>
      </c>
      <c r="I21" s="850" t="n">
        <v>0</v>
      </c>
      <c r="J21" s="850" t="n">
        <v>0</v>
      </c>
      <c r="K21" s="850" t="n">
        <v>0</v>
      </c>
      <c r="L21" s="20" t="inlineStr">
        <is>
          <t>Gaejin-myeon</t>
        </is>
      </c>
    </row>
    <row r="22" ht="24" customHeight="1">
      <c r="A22" s="145" t="inlineStr">
        <is>
          <t>우 곡 면</t>
        </is>
      </c>
      <c r="B22" s="809">
        <f>SUM(C22:F22)</f>
        <v/>
      </c>
      <c r="C22" s="1010" t="n">
        <v>0</v>
      </c>
      <c r="D22" s="1010" t="n">
        <v>0</v>
      </c>
      <c r="E22" s="1010" t="n">
        <v>0</v>
      </c>
      <c r="F22" s="1010" t="n">
        <v>0</v>
      </c>
      <c r="G22" s="850">
        <f>SUM(H22:K22)</f>
        <v/>
      </c>
      <c r="H22" s="850" t="n">
        <v>0</v>
      </c>
      <c r="I22" s="850" t="n">
        <v>0</v>
      </c>
      <c r="J22" s="850" t="n">
        <v>2</v>
      </c>
      <c r="K22" s="850" t="n">
        <v>0</v>
      </c>
      <c r="L22" s="20" t="inlineStr">
        <is>
          <t>Ugok-myeon</t>
        </is>
      </c>
    </row>
    <row r="23" ht="24" customHeight="1" thickBot="1">
      <c r="A23" s="396" t="inlineStr">
        <is>
          <t>쌍 림 면</t>
        </is>
      </c>
      <c r="B23" s="809">
        <f>SUM(C23:F23)</f>
        <v/>
      </c>
      <c r="C23" s="1085" t="n">
        <v>0</v>
      </c>
      <c r="D23" s="1085" t="n">
        <v>0</v>
      </c>
      <c r="E23" s="1085" t="n">
        <v>0</v>
      </c>
      <c r="F23" s="1085" t="n">
        <v>0</v>
      </c>
      <c r="G23" s="963">
        <f>SUM(H23:K23)</f>
        <v/>
      </c>
      <c r="H23" s="963" t="n">
        <v>0</v>
      </c>
      <c r="I23" s="963" t="n">
        <v>0</v>
      </c>
      <c r="J23" s="963" t="n">
        <v>0</v>
      </c>
      <c r="K23" s="964" t="n">
        <v>0</v>
      </c>
      <c r="L23" s="28" t="inlineStr">
        <is>
          <t>Ssangnim-myeon</t>
        </is>
      </c>
    </row>
    <row r="24" ht="15" customHeight="1">
      <c r="A24" s="182" t="inlineStr">
        <is>
          <t>자료 : 기획예산과</t>
        </is>
      </c>
      <c r="B24" s="182" t="n"/>
      <c r="C24" s="148" t="n"/>
      <c r="D24" s="148" t="n"/>
      <c r="E24" s="148" t="n"/>
      <c r="F24" s="689" t="inlineStr">
        <is>
          <t>Source : Office of Education, Korean Educational Development Institute</t>
        </is>
      </c>
      <c r="G24" s="817" t="n"/>
      <c r="H24" s="817" t="n"/>
      <c r="I24" s="817" t="n"/>
      <c r="J24" s="817" t="n"/>
      <c r="K24" s="817" t="n"/>
      <c r="L24" s="817" t="n"/>
    </row>
    <row r="25">
      <c r="A25" s="148" t="inlineStr">
        <is>
          <t>주 : 1) TV, 라디오, DMB방송  2)위성방송, IPTV, IPTV콘텐츠제공(CP), 전광판방송 3)뉴스통신, 잡지, 기타간행물</t>
        </is>
      </c>
    </row>
  </sheetData>
  <mergeCells count="17">
    <mergeCell ref="E8:E9"/>
    <mergeCell ref="C8:C9"/>
    <mergeCell ref="H8:H9"/>
    <mergeCell ref="F8:F9"/>
    <mergeCell ref="G8:G9"/>
    <mergeCell ref="K8:K9"/>
    <mergeCell ref="J8:J9"/>
    <mergeCell ref="I8:I9"/>
    <mergeCell ref="A6:A9"/>
    <mergeCell ref="G6:K7"/>
    <mergeCell ref="B6:F7"/>
    <mergeCell ref="D8:D9"/>
    <mergeCell ref="B8:B9"/>
    <mergeCell ref="F24:L24"/>
    <mergeCell ref="L6:L9"/>
    <mergeCell ref="A3:L3"/>
    <mergeCell ref="A4:L4"/>
  </mergeCells>
  <pageMargins left="0.4724409448818898" right="0.4724409448818898" top="0.9055118110236221" bottom="0.5905511811023623" header="0.5118110236220472" footer="0.3149606299212598"/>
  <pageSetup orientation="portrait" paperSize="9" scale="54"/>
  <headerFooter alignWithMargins="0">
    <oddHeader/>
    <oddFooter>&amp;C&amp;P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ccc</dc:creator>
  <dcterms:created xmlns:dcterms="http://purl.org/dc/terms/" xmlns:xsi="http://www.w3.org/2001/XMLSchema-instance" xsi:type="dcterms:W3CDTF">1996-01-08T14:35:15Z</dcterms:created>
  <dcterms:modified xmlns:dcterms="http://purl.org/dc/terms/" xmlns:xsi="http://www.w3.org/2001/XMLSchema-instance" xsi:type="dcterms:W3CDTF">2026-06-17T05:41:37Z</dcterms:modified>
  <cp:lastModifiedBy>USER</cp:lastModifiedBy>
  <cp:lastPrinted>2019-06-24T00:24:14Z</cp:lastPrinted>
</cp:coreProperties>
</file>