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미래산업업무전반\통계\2026\고령군기본통계\2024년 기준 고령군 기본통계\제65회 고령군 기본통계\"/>
    </mc:Choice>
  </mc:AlternateContent>
  <xr:revisionPtr revIDLastSave="0" documentId="8_{C658031E-A360-4207-9C7A-373E0E6FA248}" xr6:coauthVersionLast="47" xr6:coauthVersionMax="47" xr10:uidLastSave="{00000000-0000-0000-0000-000000000000}"/>
  <bookViews>
    <workbookView xWindow="28680" yWindow="-120" windowWidth="29040" windowHeight="15720" tabRatio="602" xr2:uid="{00000000-000D-0000-FFFF-FFFF00000000}"/>
  </bookViews>
  <sheets>
    <sheet name="0.간지" sheetId="1" r:id="rId1"/>
    <sheet name="1.환경오염물질배출사업장" sheetId="2" r:id="rId2"/>
    <sheet name="2.환경오염배출사업장단속" sheetId="3" r:id="rId3"/>
    <sheet name="3.배출부과금부과및징수현황" sheetId="4" r:id="rId4"/>
    <sheet name="4.보건환경검사실적" sheetId="5" r:id="rId5"/>
    <sheet name="5.쓰레기수거" sheetId="6" r:id="rId6"/>
    <sheet name="6.생활폐기물매립지" sheetId="7" r:id="rId7"/>
    <sheet name="7.폐기물재활용률" sheetId="8" r:id="rId8"/>
    <sheet name="8.하수종말처리장" sheetId="9" r:id="rId9"/>
  </sheets>
  <externalReferences>
    <externalReference r:id="rId10"/>
    <externalReference r:id="rId11"/>
    <externalReference r:id="rId12"/>
  </externalReferences>
  <definedNames>
    <definedName name="a" localSheetId="1">{"Book1"}</definedName>
    <definedName name="a" localSheetId="2">{"Book1"}</definedName>
    <definedName name="a" localSheetId="3">{"Book1"}</definedName>
    <definedName name="a" localSheetId="4">{"Book1"}</definedName>
    <definedName name="a" localSheetId="5">{"Book1"}</definedName>
    <definedName name="a" localSheetId="7">{"Book1"}</definedName>
    <definedName name="a" localSheetId="8">{"Book1"}</definedName>
    <definedName name="a">{"Book1"}</definedName>
    <definedName name="aa">[1]XL4Poppy!$C$31</definedName>
    <definedName name="AAA">'[2]18.농업용기계보유 '!$A$18:$K$1275</definedName>
    <definedName name="Document_array" localSheetId="0">{"Book1"}</definedName>
    <definedName name="Document_array" localSheetId="1">{"Book1"}</definedName>
    <definedName name="Document_array" localSheetId="2">{"Book1"}</definedName>
    <definedName name="Document_array" localSheetId="3">{"Book1"}</definedName>
    <definedName name="Document_array" localSheetId="4">{"Book1"}</definedName>
    <definedName name="Document_array" localSheetId="5">{"Book1"}</definedName>
    <definedName name="Document_array" localSheetId="7">{"Book1"}</definedName>
    <definedName name="Document_array" localSheetId="8">{"Book1"}</definedName>
    <definedName name="Document_array">{"Book1"}</definedName>
    <definedName name="HTML_CodePage" hidden="1">949</definedName>
    <definedName name="HTML_Control" localSheetId="0" hidden="1">{"'6.강수량'!$A$1:$O$37","'6.강수량'!$A$1:$C$1"}</definedName>
    <definedName name="HTML_Control" localSheetId="1" hidden="1">{"'6.강수량'!$A$1:$O$37","'6.강수량'!$A$1:$C$1"}</definedName>
    <definedName name="HTML_Control" localSheetId="2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'0.간지'!$A$1:$I$9</definedName>
    <definedName name="_xlnm.Print_Area" localSheetId="3">'3.배출부과금부과및징수현황'!$A$1:$G$16</definedName>
    <definedName name="_xlnm.Print_Area" localSheetId="4">'4.보건환경검사실적'!$A$1:$P$16</definedName>
    <definedName name="_xlnm.Print_Area" localSheetId="5">'5.쓰레기수거'!$A$1:$AU$18</definedName>
    <definedName name="_xlnm.Print_Area" localSheetId="7">'7.폐기물재활용률'!$A$1:$M$16</definedName>
    <definedName name="qqq">'[2]18.농업용기계보유 '!$A$18:$K$1275</definedName>
    <definedName name="sss" localSheetId="2">{"Book1"}</definedName>
    <definedName name="sss" localSheetId="3">{"Book1"}</definedName>
    <definedName name="sss" localSheetId="4">{"Book1"}</definedName>
    <definedName name="sss" localSheetId="5">{"Book1"}</definedName>
    <definedName name="sss" localSheetId="7">{"Book1"}</definedName>
    <definedName name="sss" localSheetId="8">{"Book1"}</definedName>
    <definedName name="sss">{"Book1"}</definedName>
    <definedName name="공공">'[3]15.농업용기계보유 '!$A$19:$K$1279</definedName>
    <definedName name="ㄷㄷㄷ" localSheetId="2">{"Book1"}</definedName>
    <definedName name="ㄷㄷㄷ" localSheetId="3">{"Book1"}</definedName>
    <definedName name="ㄷㄷㄷ" localSheetId="4">{"Book1"}</definedName>
    <definedName name="ㄷㄷㄷ" localSheetId="5">{"Book1"}</definedName>
    <definedName name="ㄷㄷㄷ" localSheetId="7">{"Book1"}</definedName>
    <definedName name="ㄷㄷㄷ" localSheetId="8">{"Book1"}</definedName>
    <definedName name="ㄷㄷㄷ">{"Book1"}</definedName>
    <definedName name="ㅁ1" localSheetId="1">#REF!</definedName>
    <definedName name="ㅁ1" localSheetId="2">#REF!</definedName>
    <definedName name="ㅁ1" localSheetId="3">#REF!</definedName>
    <definedName name="ㅁ1" localSheetId="4">#REF!</definedName>
    <definedName name="ㅁ1" localSheetId="5">#REF!</definedName>
    <definedName name="ㅁ1" localSheetId="7">#REF!</definedName>
    <definedName name="ㅁ1" localSheetId="8">#REF!</definedName>
    <definedName name="ㅁ1">#REF!</definedName>
    <definedName name="무" localSheetId="2" hidden="1">{"'6.강수량'!$A$1:$O$37","'6.강수량'!$A$1:$C$1"}</definedName>
    <definedName name="무" localSheetId="3" hidden="1">{"'6.강수량'!$A$1:$O$37","'6.강수량'!$A$1:$C$1"}</definedName>
    <definedName name="무" localSheetId="4" hidden="1">{"'6.강수량'!$A$1:$O$37","'6.강수량'!$A$1:$C$1"}</definedName>
    <definedName name="무" localSheetId="5" hidden="1">{"'6.강수량'!$A$1:$O$37","'6.강수량'!$A$1:$C$1"}</definedName>
    <definedName name="무" localSheetId="7" hidden="1">{"'6.강수량'!$A$1:$O$37","'6.강수량'!$A$1:$C$1"}</definedName>
    <definedName name="무" localSheetId="8" hidden="1">{"'6.강수량'!$A$1:$O$37","'6.강수량'!$A$1:$C$1"}</definedName>
    <definedName name="무" hidden="1">{"'6.강수량'!$A$1:$O$37","'6.강수량'!$A$1:$C$1"}</definedName>
    <definedName name="토" localSheetId="2" hidden="1">{"'6.강수량'!$A$1:$O$37","'6.강수량'!$A$1:$C$1"}</definedName>
    <definedName name="토" localSheetId="3" hidden="1">{"'6.강수량'!$A$1:$O$37","'6.강수량'!$A$1:$C$1"}</definedName>
    <definedName name="토" localSheetId="4" hidden="1">{"'6.강수량'!$A$1:$O$37","'6.강수량'!$A$1:$C$1"}</definedName>
    <definedName name="토" localSheetId="5" hidden="1">{"'6.강수량'!$A$1:$O$37","'6.강수량'!$A$1:$C$1"}</definedName>
    <definedName name="토" localSheetId="7" hidden="1">{"'6.강수량'!$A$1:$O$37","'6.강수량'!$A$1:$C$1"}</definedName>
    <definedName name="토" localSheetId="8" hidden="1">{"'6.강수량'!$A$1:$O$37","'6.강수량'!$A$1:$C$1"}</definedName>
    <definedName name="토" hidden="1">{"'6.강수량'!$A$1:$O$37","'6.강수량'!$A$1:$C$1"}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9" i="9" l="1"/>
  <c r="D19" i="9"/>
  <c r="H18" i="9"/>
  <c r="D18" i="9"/>
  <c r="H17" i="9"/>
  <c r="D17" i="9"/>
  <c r="H16" i="9"/>
  <c r="D16" i="9"/>
  <c r="H15" i="9"/>
  <c r="D15" i="9"/>
  <c r="H14" i="9"/>
  <c r="D14" i="9"/>
  <c r="H13" i="9"/>
  <c r="D13" i="9"/>
  <c r="H12" i="9"/>
  <c r="D12" i="9"/>
  <c r="D15" i="8"/>
  <c r="B15" i="8" s="1"/>
  <c r="C15" i="8"/>
  <c r="D14" i="8"/>
  <c r="B14" i="8" s="1"/>
  <c r="C14" i="8"/>
  <c r="D13" i="8"/>
  <c r="C13" i="8"/>
  <c r="B13" i="8" s="1"/>
  <c r="D12" i="8"/>
  <c r="C12" i="8"/>
  <c r="B12" i="8"/>
  <c r="G14" i="7"/>
  <c r="F14" i="7"/>
  <c r="E14" i="7"/>
  <c r="D14" i="7"/>
  <c r="C14" i="7"/>
  <c r="J16" i="6"/>
  <c r="I16" i="6"/>
  <c r="F16" i="6"/>
  <c r="J15" i="6"/>
  <c r="I15" i="6"/>
  <c r="F15" i="6"/>
  <c r="I14" i="6"/>
  <c r="F14" i="6"/>
  <c r="J13" i="6"/>
  <c r="I13" i="6"/>
  <c r="F13" i="6"/>
  <c r="I14" i="5"/>
  <c r="B14" i="5" s="1"/>
  <c r="C14" i="5"/>
  <c r="I13" i="5"/>
  <c r="B13" i="5" s="1"/>
  <c r="C13" i="5"/>
  <c r="I12" i="5"/>
  <c r="C12" i="5"/>
  <c r="B12" i="5"/>
  <c r="I11" i="5"/>
  <c r="C11" i="5"/>
  <c r="B11" i="5"/>
  <c r="M14" i="3"/>
  <c r="L14" i="3"/>
  <c r="K14" i="3"/>
  <c r="J14" i="3"/>
  <c r="I14" i="3"/>
  <c r="H14" i="3"/>
  <c r="G14" i="3"/>
  <c r="F14" i="3"/>
  <c r="E14" i="3"/>
  <c r="D14" i="3"/>
  <c r="C14" i="3"/>
  <c r="B14" i="3"/>
  <c r="B23" i="2"/>
  <c r="B22" i="2"/>
  <c r="B21" i="2"/>
  <c r="B20" i="2"/>
  <c r="B19" i="2"/>
  <c r="B18" i="2"/>
  <c r="B17" i="2"/>
  <c r="B16" i="2"/>
  <c r="N14" i="2"/>
  <c r="M14" i="2"/>
  <c r="L14" i="2"/>
  <c r="K14" i="2"/>
  <c r="J14" i="2"/>
  <c r="I14" i="2"/>
  <c r="H14" i="2" s="1"/>
  <c r="G14" i="2"/>
  <c r="F14" i="2"/>
  <c r="E14" i="2"/>
  <c r="D14" i="2"/>
  <c r="C14" i="2"/>
  <c r="B14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15" authorId="0" shapeId="0" xr:uid="{00000000-0006-0000-0700-000001000000}">
      <text>
        <r>
          <rPr>
            <sz val="11"/>
            <rFont val="돋움"/>
            <family val="3"/>
            <charset val="129"/>
          </rPr>
          <t>user:
사업장배출시설계, 건설, 지정폐기물 환경과 수질팀 문의</t>
        </r>
      </text>
    </comment>
  </commentList>
</comments>
</file>

<file path=xl/sharedStrings.xml><?xml version="1.0" encoding="utf-8"?>
<sst xmlns="http://schemas.openxmlformats.org/spreadsheetml/2006/main" count="400" uniqueCount="209">
  <si>
    <t>ⅩⅢ. 환경</t>
  </si>
  <si>
    <t>ⅩⅢ. Environment</t>
  </si>
  <si>
    <t>1. 환경오염물질 배출사업장</t>
  </si>
  <si>
    <t>1. Environmental Pollutant Emitting Facilities</t>
  </si>
  <si>
    <t>단위 : 개소</t>
  </si>
  <si>
    <t>Unit : number(place)</t>
  </si>
  <si>
    <t>연별 및
읍면별</t>
  </si>
  <si>
    <t>대 기 (가스 · 먼지 · 매연 및 악취)
Air Pollution (gas, dust, soot and Odor)</t>
  </si>
  <si>
    <t>수질(폐수)
Water pollution(waste water)</t>
  </si>
  <si>
    <t>소음및진동
Noise and Vibration</t>
  </si>
  <si>
    <t>year &amp; Eup, Myeon</t>
  </si>
  <si>
    <t>1 종
Class 1</t>
  </si>
  <si>
    <t>2 종
Class 2</t>
  </si>
  <si>
    <t>3 종
Class 3</t>
  </si>
  <si>
    <t>4 종
Class 4</t>
  </si>
  <si>
    <t>5 종
Class 5</t>
  </si>
  <si>
    <t>대가야읍</t>
  </si>
  <si>
    <t>Daegaya-eup</t>
  </si>
  <si>
    <t>덕 곡 면</t>
  </si>
  <si>
    <t>Deokgok-myeon</t>
  </si>
  <si>
    <t>운 수 면</t>
  </si>
  <si>
    <t>Unsu-myeon</t>
  </si>
  <si>
    <t>성 산 면</t>
  </si>
  <si>
    <t>Seongsan-myeon</t>
  </si>
  <si>
    <t>다 산 면</t>
  </si>
  <si>
    <t>Dasan-myeon</t>
  </si>
  <si>
    <t>개 진 면</t>
  </si>
  <si>
    <t>Gaejin-myeon</t>
  </si>
  <si>
    <t>우 곡 면</t>
  </si>
  <si>
    <t>Ugok-myeon</t>
  </si>
  <si>
    <t>쌍 림 면</t>
  </si>
  <si>
    <t>Ssangnim-myeon</t>
  </si>
  <si>
    <t>자료 : 환경과</t>
  </si>
  <si>
    <t>2. 환경오염배출사업장 단속 및 행정조치</t>
  </si>
  <si>
    <t>2. Inspection and Administrative Measures for Environmental Pollutant Emitting Facilities</t>
  </si>
  <si>
    <t>단위 : 개소, 건</t>
  </si>
  <si>
    <t>Unit : number(place), case</t>
  </si>
  <si>
    <t>지도점검대상</t>
  </si>
  <si>
    <t>점검사업장수</t>
  </si>
  <si>
    <t>위반사업장수</t>
  </si>
  <si>
    <t>행 정 처 분 내 역 Administrative measures taken</t>
  </si>
  <si>
    <t>병과고발
Accusation
with Administrative measures</t>
  </si>
  <si>
    <t>Year &amp; Eup, Myeon</t>
  </si>
  <si>
    <t>경 고
Warnings</t>
  </si>
  <si>
    <t>개선명령
Correction order</t>
  </si>
  <si>
    <t>조업정지
Temporary suspension</t>
  </si>
  <si>
    <t>사용중지
Ban</t>
  </si>
  <si>
    <t>허가취소
License withdraw</t>
  </si>
  <si>
    <t>폐쇄명령
Abolish</t>
  </si>
  <si>
    <t>순수고발
Accusation</t>
  </si>
  <si>
    <t>기 타
Other</t>
  </si>
  <si>
    <t>주 : 병과고발은 행정처분과 고발이 병행된 것</t>
  </si>
  <si>
    <t>Note : Referring to accusations being placed in parallel with an administrative measure</t>
  </si>
  <si>
    <t xml:space="preserve"> </t>
  </si>
  <si>
    <t>3. 배출부과금 부과 및 징수현황</t>
  </si>
  <si>
    <t>3. Imposition &amp; Collection of Emission Charges</t>
  </si>
  <si>
    <t>단위 : 백만원</t>
  </si>
  <si>
    <t>Unit : million won</t>
  </si>
  <si>
    <t xml:space="preserve">연 별
Year </t>
  </si>
  <si>
    <t>총부과
Total imposition</t>
  </si>
  <si>
    <t>총징수
Total collection</t>
  </si>
  <si>
    <t>대기
Air</t>
  </si>
  <si>
    <t>수질
Water</t>
  </si>
  <si>
    <t>부과
Imposition</t>
  </si>
  <si>
    <t>징수
Collection</t>
  </si>
  <si>
    <t>자료 : 환경과, 환경부 대기관리과·기후대기정책과·수생태보전과</t>
  </si>
  <si>
    <t>주 : 2011년부터 수록</t>
  </si>
  <si>
    <t>4. 보건환경검사실적</t>
  </si>
  <si>
    <t>4. Health and Environmental Inspection</t>
  </si>
  <si>
    <t>단위 : 건</t>
  </si>
  <si>
    <t>Unit : case</t>
  </si>
  <si>
    <t>연 별
Year</t>
  </si>
  <si>
    <t>계
Total</t>
  </si>
  <si>
    <t>보  건  분  야 Health fields</t>
  </si>
  <si>
    <t>환  경  분  야 Environment fields</t>
  </si>
  <si>
    <t>Year &amp;
Si, Gun</t>
  </si>
  <si>
    <t>역학조사Epidemiotogy research</t>
  </si>
  <si>
    <t>미생물검사
Microbiology test</t>
  </si>
  <si>
    <t>약품분석
Drug analysis</t>
  </si>
  <si>
    <t>식품분석
Food analysis</t>
  </si>
  <si>
    <t>축산물분석Livestock product analysis</t>
  </si>
  <si>
    <t>환경조사Environment research</t>
  </si>
  <si>
    <t>대기보전
Air quality preservation</t>
  </si>
  <si>
    <t>수질보전Water quality preservation</t>
  </si>
  <si>
    <t>수질검사Potable water analysis</t>
  </si>
  <si>
    <t>폐기물분석Waste analysis</t>
  </si>
  <si>
    <t>해양조사
Marine investigation</t>
  </si>
  <si>
    <t>자료 : 경상북도 보건환경연구원</t>
  </si>
  <si>
    <t>※ 『대기오염』은 해당자료가 없으므로 수록하지 않음.</t>
  </si>
  <si>
    <t>5. 쓰레기 수거</t>
  </si>
  <si>
    <t>5. Waste Collection and Disposal</t>
  </si>
  <si>
    <t>단위 : ㎢, 명, 톤/일, 대, %</t>
  </si>
  <si>
    <t>Unit : ㎢, person, ton/day, each, %</t>
  </si>
  <si>
    <t>연별</t>
  </si>
  <si>
    <t>행정구역
Administrative area</t>
  </si>
  <si>
    <t>청소구역
Waste-collected area</t>
  </si>
  <si>
    <t xml:space="preserve">수거지
인구율
(B/A)
Population ratio in the waste coll-ected area </t>
  </si>
  <si>
    <t>배출량
(C)
Amount of discharged waste</t>
  </si>
  <si>
    <t>처리량
(D)
Amount of waste disposal</t>
  </si>
  <si>
    <t>수거율
(D/C)
Disposal ratio</t>
  </si>
  <si>
    <t>처리방법 By type of waste disposal</t>
  </si>
  <si>
    <t>지방자치단체 Local government</t>
  </si>
  <si>
    <t>위탁처리업체 Treatment companies</t>
  </si>
  <si>
    <t xml:space="preserve"> 자가처리업체 Companies with treatment capacity</t>
  </si>
  <si>
    <t>Year</t>
  </si>
  <si>
    <t>매 립
Landfill</t>
  </si>
  <si>
    <t>소 각
Incineration</t>
  </si>
  <si>
    <t>재활용
Recycling</t>
  </si>
  <si>
    <t>기 타
Others</t>
  </si>
  <si>
    <t>폐기물 Wastes</t>
  </si>
  <si>
    <t>인 원
Workers</t>
  </si>
  <si>
    <t xml:space="preserve"> 장비   Equipment</t>
  </si>
  <si>
    <t>장 비 Equipment</t>
  </si>
  <si>
    <t>생활계 폐기물 Municipal wastes</t>
  </si>
  <si>
    <t>사업장 배출시설계 폐기물 Wastes from Industrial disposal facilities</t>
  </si>
  <si>
    <t>건설 폐기물 Construction wastes</t>
  </si>
  <si>
    <t>지정 폐기물 Designated wastes</t>
  </si>
  <si>
    <t>면 적
Area</t>
  </si>
  <si>
    <t>인 구(A)
Population</t>
  </si>
  <si>
    <t>인 구(B)
Population</t>
  </si>
  <si>
    <t>발생량
Generation</t>
  </si>
  <si>
    <t>매립
Landfill</t>
  </si>
  <si>
    <t>소각
Incineration</t>
  </si>
  <si>
    <t>기타
Others</t>
  </si>
  <si>
    <t>차 량
Motor-
cars</t>
  </si>
  <si>
    <t>손수레</t>
  </si>
  <si>
    <t xml:space="preserve"> 중장비</t>
  </si>
  <si>
    <t>차 량
Motor
cars</t>
  </si>
  <si>
    <t>손수레
Hand cars</t>
  </si>
  <si>
    <t>Hand</t>
  </si>
  <si>
    <t>Heavy</t>
  </si>
  <si>
    <t>cars</t>
  </si>
  <si>
    <t>equipment</t>
  </si>
  <si>
    <t>-</t>
  </si>
  <si>
    <t>자료 : 환경과, 환경사업소</t>
  </si>
  <si>
    <t>주 : 2014년 부터 영문단위 수정(day, 추가), 2018년 부터 항목명 수정, 2019년 이후부터 표두 "수거처리"→"처리방법"으로 변경, "지정폐기물" 세부항목 "기타", "보관량"으로 분리, 2021년부터 항목명 수정</t>
  </si>
  <si>
    <t>6. 생활폐기물 매립지</t>
  </si>
  <si>
    <t>6. General Waste Landfills</t>
  </si>
  <si>
    <t>단위 : 개소, ㎡, ㎥</t>
  </si>
  <si>
    <t>Unit : number, ㎡, ㎥</t>
  </si>
  <si>
    <t>연별 및 읍면별
Year &amp;
 Eup, Myeon</t>
  </si>
  <si>
    <t>개 소
Landfill sites</t>
  </si>
  <si>
    <t>면 적(㎡)
Landfill area</t>
  </si>
  <si>
    <t>총매립용량(㎥)
Total landfill capacity</t>
  </si>
  <si>
    <t>기매립량(㎥)
Already landfilled capacity</t>
  </si>
  <si>
    <t>잔여매립
가능량(㎥) 
Remaining landfill capacity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</si>
  <si>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</si>
  <si>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</si>
  <si>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</si>
  <si>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</si>
  <si>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</si>
  <si>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</si>
  <si>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</si>
  <si>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자료 : 환경사업소</t>
  </si>
  <si>
    <t>7. 폐기물 재활용률</t>
  </si>
  <si>
    <t>7. Waste Recycling Rate</t>
  </si>
  <si>
    <t>단위 : %, 톤</t>
  </si>
  <si>
    <t>Unit : %, ton</t>
  </si>
  <si>
    <t>연 별</t>
  </si>
  <si>
    <t>재활용률
Recycling rate</t>
  </si>
  <si>
    <t>합계
Total</t>
  </si>
  <si>
    <t>생활계 폐기물
Municipal waste</t>
  </si>
  <si>
    <t>사업장 배출시설계 폐기물
Wastes from industrial disposal facilities</t>
  </si>
  <si>
    <t>건설 폐기물
Construction wastes</t>
  </si>
  <si>
    <t>지정 폐기물
Designated wastes</t>
  </si>
  <si>
    <t>발생량
 Amount generated</t>
  </si>
  <si>
    <t>재활용
 Amount recycled</t>
  </si>
  <si>
    <t>재활용
Amount recycled</t>
  </si>
  <si>
    <t>발생량 
Amount generated</t>
  </si>
  <si>
    <t>2020</t>
  </si>
  <si>
    <t>2021</t>
  </si>
  <si>
    <t>2022</t>
  </si>
  <si>
    <t>2023</t>
  </si>
  <si>
    <t>2024</t>
  </si>
  <si>
    <t>자료 : 환경과, 2011년부터 수록</t>
  </si>
  <si>
    <t>8. 하수종말처리장</t>
  </si>
  <si>
    <t>8. Sewage Treatment Plants</t>
  </si>
  <si>
    <t>시설명
(하수/마을)
facility</t>
  </si>
  <si>
    <t>소재지</t>
  </si>
  <si>
    <t>시설용량 (하수/마을)
(㎥/일)
Capacity of plants</t>
  </si>
  <si>
    <t>처리량(하수/마을)
(㎥/일)
Treatment amount</t>
  </si>
  <si>
    <t>처리방법
Treatment 
method</t>
  </si>
  <si>
    <t>연계처리량(㎥ /일)
(하수/마을)
Relative treatment plants</t>
  </si>
  <si>
    <t>가동개시일
Operation start</t>
  </si>
  <si>
    <t>사 업 비
(백만원)
Operation expense
(Million won)</t>
  </si>
  <si>
    <t>운영방법
Operation method</t>
  </si>
  <si>
    <t>방류수
소독방법</t>
  </si>
  <si>
    <t>방류수역
Waters of disposal</t>
  </si>
  <si>
    <t>물리적
Mechanical</t>
  </si>
  <si>
    <t>생물학적
Biological</t>
  </si>
  <si>
    <t>고도
Advanced</t>
  </si>
  <si>
    <t>분뇨</t>
  </si>
  <si>
    <t>축산</t>
  </si>
  <si>
    <t>침출수</t>
  </si>
  <si>
    <t>지류
Branch stream</t>
  </si>
  <si>
    <t>본류
Main stream</t>
  </si>
  <si>
    <t>수계
Water stream</t>
  </si>
  <si>
    <t>고령하수종말처리장</t>
  </si>
  <si>
    <t>대가야읍 고아리 620-8</t>
  </si>
  <si>
    <t>DNR</t>
  </si>
  <si>
    <t>00.1.1</t>
  </si>
  <si>
    <t>민간위탁</t>
  </si>
  <si>
    <t>자외선</t>
  </si>
  <si>
    <t>회천</t>
  </si>
  <si>
    <t>낙동강</t>
  </si>
  <si>
    <t>다산하수종말처리장</t>
  </si>
  <si>
    <t>다산면 좌학리 993</t>
  </si>
  <si>
    <t>11.1.1</t>
  </si>
  <si>
    <t>관리대행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</si>
</sst>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9">
    <numFmt numFmtId="41" formatCode="_-* #,##0_-;\-* #,##0_-;_-* &quot;-&quot;_-;_-@_-"/>
    <numFmt numFmtId="43" formatCode="_-* #,##0.00_-;\-* #,##0.00_-;_-* &quot;-&quot;??_-;_-@_-"/>
    <numFmt numFmtId="176" formatCode="_ * #,##0.00_ ;_ * \-#,##0.00_ ;_ * &quot;-&quot;_ ;_ @_ "/>
    <numFmt numFmtId="177" formatCode="#,##0.0_);[Red]\(#,##0.0\)"/>
    <numFmt numFmtId="178" formatCode="#,##0_);[Red]\(#,##0\)"/>
    <numFmt numFmtId="179" formatCode="0.0_);[Red]\(0.0\)"/>
    <numFmt numFmtId="180" formatCode="_ * #,##0_ ;_ * \-#,##0_ ;_ * &quot;-&quot;_ ;_ @_ "/>
    <numFmt numFmtId="181" formatCode="_-* #,##0.0_-;\-* #,##0.0_-;_-* &quot;-&quot;?_-;_-@_-"/>
    <numFmt numFmtId="182" formatCode="_-* #,##0.0_-;\-* #,##0.0_-;_-* &quot;-&quot;_-;_-@_-"/>
    <numFmt numFmtId="183" formatCode="0,000"/>
    <numFmt numFmtId="184" formatCode="#,##0.00_);[Red]\(#,##0.00\)"/>
    <numFmt numFmtId="185" formatCode="&quot;₩&quot;#,##0.00;[Red]&quot;₩&quot;\-#,##0.00"/>
    <numFmt numFmtId="186" formatCode="_ &quot;₩&quot;* #,##0_ ;_ &quot;₩&quot;* \-#,##0_ ;_ &quot;₩&quot;* &quot;-&quot;_ ;_ @_ "/>
    <numFmt numFmtId="187" formatCode="&quot;$&quot;#,##0_);[Red]\(&quot;$&quot;#,##0\)"/>
    <numFmt numFmtId="188" formatCode="&quot;₩&quot;#,##0;[Red]&quot;₩&quot;\-#,##0"/>
    <numFmt numFmtId="189" formatCode="_ &quot;₩&quot;* #,##0.00_ ;_ &quot;₩&quot;* \-#,##0.00_ ;_ &quot;₩&quot;* &quot;-&quot;??_ ;_ @_ "/>
    <numFmt numFmtId="190" formatCode="&quot;$&quot;#,##0.00_);[Red]\(&quot;$&quot;#,##0.00\)"/>
    <numFmt numFmtId="191" formatCode="#,##0;[Red]&quot;-&quot;#,##0"/>
    <numFmt numFmtId="192" formatCode="#,##0.00;[Red]&quot;-&quot;#,##0.00"/>
    <numFmt numFmtId="193" formatCode="_ * #,##0.00_ ;_ * \-#,##0.00_ ;_ * &quot;-&quot;??_ ;_ @_ "/>
    <numFmt numFmtId="194" formatCode="&quot;₩&quot;#,##0;&quot;₩&quot;&quot;₩&quot;\-#,##0"/>
    <numFmt numFmtId="195" formatCode="&quot;₩&quot;#,##0.00;&quot;₩&quot;\-#,##0.00"/>
    <numFmt numFmtId="196" formatCode="_-[$€-2]* #,##0.00_-;\-[$€-2]* #,##0.00_-;_-[$€-2]* &quot;-&quot;??_-"/>
    <numFmt numFmtId="197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8" formatCode="&quot;₩&quot;#,##0;[Red]&quot;₩&quot;&quot;₩&quot;\-#,##0"/>
    <numFmt numFmtId="199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0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01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202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</numFmts>
  <fonts count="64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name val="바탕"/>
      <family val="1"/>
      <charset val="129"/>
    </font>
    <font>
      <sz val="10"/>
      <name val="바탕"/>
      <family val="1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9"/>
      <name val="굴림체"/>
      <family val="3"/>
      <charset val="129"/>
    </font>
    <font>
      <sz val="8"/>
      <name val="바탕체"/>
      <family val="1"/>
      <charset val="129"/>
    </font>
    <font>
      <sz val="10"/>
      <name val="바탕체"/>
      <family val="1"/>
      <charset val="129"/>
    </font>
    <font>
      <sz val="10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Arial"/>
      <family val="2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1"/>
      <name val="뼻뮝"/>
      <family val="3"/>
      <charset val="129"/>
    </font>
    <font>
      <b/>
      <sz val="14"/>
      <name val="바탕"/>
      <family val="1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b/>
      <sz val="17"/>
      <name val="돋움"/>
      <family val="3"/>
      <charset val="129"/>
    </font>
    <font>
      <sz val="17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sz val="7"/>
      <name val="돋움"/>
      <family val="3"/>
      <charset val="129"/>
    </font>
    <font>
      <b/>
      <sz val="9"/>
      <name val="돋움"/>
      <family val="3"/>
      <charset val="129"/>
    </font>
    <font>
      <sz val="12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b/>
      <sz val="9"/>
      <color rgb="FF000000"/>
      <name val="돋움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99">
    <xf numFmtId="0" fontId="0" fillId="0" borderId="0"/>
    <xf numFmtId="0" fontId="34" fillId="2" borderId="0">
      <alignment vertical="center"/>
    </xf>
    <xf numFmtId="0" fontId="34" fillId="3" borderId="0">
      <alignment vertical="center"/>
    </xf>
    <xf numFmtId="0" fontId="34" fillId="4" borderId="0">
      <alignment vertical="center"/>
    </xf>
    <xf numFmtId="0" fontId="34" fillId="5" borderId="0">
      <alignment vertical="center"/>
    </xf>
    <xf numFmtId="0" fontId="34" fillId="6" borderId="0">
      <alignment vertical="center"/>
    </xf>
    <xf numFmtId="0" fontId="34" fillId="7" borderId="0">
      <alignment vertical="center"/>
    </xf>
    <xf numFmtId="0" fontId="34" fillId="8" borderId="0">
      <alignment vertical="center"/>
    </xf>
    <xf numFmtId="0" fontId="34" fillId="9" borderId="0">
      <alignment vertical="center"/>
    </xf>
    <xf numFmtId="0" fontId="34" fillId="10" borderId="0">
      <alignment vertical="center"/>
    </xf>
    <xf numFmtId="0" fontId="34" fillId="5" borderId="0">
      <alignment vertical="center"/>
    </xf>
    <xf numFmtId="0" fontId="34" fillId="8" borderId="0">
      <alignment vertical="center"/>
    </xf>
    <xf numFmtId="0" fontId="34" fillId="11" borderId="0">
      <alignment vertical="center"/>
    </xf>
    <xf numFmtId="0" fontId="35" fillId="12" borderId="0">
      <alignment vertical="center"/>
    </xf>
    <xf numFmtId="0" fontId="35" fillId="9" borderId="0">
      <alignment vertical="center"/>
    </xf>
    <xf numFmtId="0" fontId="35" fillId="10" borderId="0">
      <alignment vertical="center"/>
    </xf>
    <xf numFmtId="0" fontId="35" fillId="13" borderId="0">
      <alignment vertical="center"/>
    </xf>
    <xf numFmtId="0" fontId="35" fillId="14" borderId="0">
      <alignment vertical="center"/>
    </xf>
    <xf numFmtId="0" fontId="35" fillId="15" borderId="0">
      <alignment vertical="center"/>
    </xf>
    <xf numFmtId="0" fontId="14" fillId="0" borderId="0"/>
    <xf numFmtId="0" fontId="15" fillId="0" borderId="0"/>
    <xf numFmtId="185" fontId="23" fillId="0" borderId="0"/>
    <xf numFmtId="185" fontId="24" fillId="0" borderId="0"/>
    <xf numFmtId="186" fontId="25" fillId="0" borderId="0"/>
    <xf numFmtId="185" fontId="24" fillId="0" borderId="0"/>
    <xf numFmtId="186" fontId="25" fillId="0" borderId="0"/>
    <xf numFmtId="185" fontId="16" fillId="0" borderId="0"/>
    <xf numFmtId="185" fontId="26" fillId="0" borderId="0"/>
    <xf numFmtId="187" fontId="27" fillId="0" borderId="0"/>
    <xf numFmtId="187" fontId="27" fillId="0" borderId="0"/>
    <xf numFmtId="187" fontId="27" fillId="0" borderId="0"/>
    <xf numFmtId="187" fontId="27" fillId="0" borderId="0"/>
    <xf numFmtId="0" fontId="27" fillId="0" borderId="0"/>
    <xf numFmtId="0" fontId="27" fillId="0" borderId="0"/>
    <xf numFmtId="186" fontId="16" fillId="0" borderId="0"/>
    <xf numFmtId="186" fontId="26" fillId="0" borderId="0"/>
    <xf numFmtId="188" fontId="23" fillId="0" borderId="0"/>
    <xf numFmtId="188" fontId="24" fillId="0" borderId="0"/>
    <xf numFmtId="189" fontId="25" fillId="0" borderId="0"/>
    <xf numFmtId="188" fontId="24" fillId="0" borderId="0"/>
    <xf numFmtId="189" fontId="25" fillId="0" borderId="0"/>
    <xf numFmtId="188" fontId="16" fillId="0" borderId="0"/>
    <xf numFmtId="188" fontId="26" fillId="0" borderId="0"/>
    <xf numFmtId="190" fontId="27" fillId="0" borderId="0"/>
    <xf numFmtId="190" fontId="27" fillId="0" borderId="0"/>
    <xf numFmtId="190" fontId="27" fillId="0" borderId="0"/>
    <xf numFmtId="190" fontId="27" fillId="0" borderId="0"/>
    <xf numFmtId="0" fontId="27" fillId="0" borderId="0"/>
    <xf numFmtId="0" fontId="27" fillId="0" borderId="0"/>
    <xf numFmtId="189" fontId="16" fillId="0" borderId="0"/>
    <xf numFmtId="189" fontId="26" fillId="0" borderId="0"/>
    <xf numFmtId="189" fontId="16" fillId="0" borderId="0"/>
    <xf numFmtId="189" fontId="26" fillId="0" borderId="0"/>
    <xf numFmtId="0" fontId="16" fillId="0" borderId="0"/>
    <xf numFmtId="0" fontId="26" fillId="0" borderId="0"/>
    <xf numFmtId="0" fontId="14" fillId="0" borderId="0"/>
    <xf numFmtId="0" fontId="14" fillId="0" borderId="0"/>
    <xf numFmtId="191" fontId="23" fillId="0" borderId="0"/>
    <xf numFmtId="191" fontId="24" fillId="0" borderId="0"/>
    <xf numFmtId="180" fontId="25" fillId="0" borderId="0"/>
    <xf numFmtId="191" fontId="24" fillId="0" borderId="0"/>
    <xf numFmtId="180" fontId="25" fillId="0" borderId="0"/>
    <xf numFmtId="38" fontId="16" fillId="0" borderId="0"/>
    <xf numFmtId="38" fontId="26" fillId="0" borderId="0"/>
    <xf numFmtId="180" fontId="16" fillId="0" borderId="0"/>
    <xf numFmtId="180" fontId="26" fillId="0" borderId="0"/>
    <xf numFmtId="192" fontId="23" fillId="0" borderId="0"/>
    <xf numFmtId="192" fontId="24" fillId="0" borderId="0"/>
    <xf numFmtId="193" fontId="25" fillId="0" borderId="0"/>
    <xf numFmtId="192" fontId="24" fillId="0" borderId="0"/>
    <xf numFmtId="193" fontId="25" fillId="0" borderId="0"/>
    <xf numFmtId="40" fontId="16" fillId="0" borderId="0"/>
    <xf numFmtId="40" fontId="26" fillId="0" borderId="0"/>
    <xf numFmtId="193" fontId="16" fillId="0" borderId="0"/>
    <xf numFmtId="193" fontId="26" fillId="0" borderId="0"/>
    <xf numFmtId="193" fontId="16" fillId="0" borderId="0"/>
    <xf numFmtId="193" fontId="26" fillId="0" borderId="0"/>
    <xf numFmtId="0" fontId="16" fillId="0" borderId="0"/>
    <xf numFmtId="0" fontId="26" fillId="0" borderId="0"/>
    <xf numFmtId="0" fontId="17" fillId="0" borderId="0"/>
    <xf numFmtId="0" fontId="16" fillId="0" borderId="0"/>
    <xf numFmtId="0" fontId="23" fillId="0" borderId="0"/>
    <xf numFmtId="0" fontId="24" fillId="0" borderId="0"/>
    <xf numFmtId="0" fontId="25" fillId="0" borderId="0"/>
    <xf numFmtId="0" fontId="24" fillId="0" borderId="0"/>
    <xf numFmtId="0" fontId="26" fillId="0" borderId="0"/>
    <xf numFmtId="0" fontId="28" fillId="0" borderId="0"/>
    <xf numFmtId="0" fontId="25" fillId="0" borderId="0"/>
    <xf numFmtId="0" fontId="16" fillId="0" borderId="0"/>
    <xf numFmtId="0" fontId="26" fillId="0" borderId="0"/>
    <xf numFmtId="0" fontId="16" fillId="0" borderId="0"/>
    <xf numFmtId="0" fontId="26" fillId="0" borderId="0"/>
    <xf numFmtId="0" fontId="28" fillId="0" borderId="0"/>
    <xf numFmtId="0" fontId="25" fillId="0" borderId="0"/>
    <xf numFmtId="0" fontId="29" fillId="0" borderId="0"/>
    <xf numFmtId="0" fontId="30" fillId="0" borderId="0"/>
    <xf numFmtId="0" fontId="27" fillId="0" borderId="0"/>
    <xf numFmtId="0" fontId="27" fillId="0" borderId="0"/>
    <xf numFmtId="0" fontId="29" fillId="0" borderId="0"/>
    <xf numFmtId="0" fontId="30" fillId="0" borderId="0"/>
    <xf numFmtId="0" fontId="16" fillId="0" borderId="0"/>
    <xf numFmtId="0" fontId="26" fillId="0" borderId="0"/>
    <xf numFmtId="0" fontId="31" fillId="0" borderId="0"/>
    <xf numFmtId="180" fontId="13" fillId="0" borderId="0"/>
    <xf numFmtId="193" fontId="13" fillId="0" borderId="0"/>
    <xf numFmtId="3" fontId="13" fillId="0" borderId="0"/>
    <xf numFmtId="0" fontId="9" fillId="0" borderId="0"/>
    <xf numFmtId="194" fontId="4" fillId="0" borderId="0"/>
    <xf numFmtId="176" fontId="4" fillId="0" borderId="0"/>
    <xf numFmtId="195" fontId="4" fillId="0" borderId="0"/>
    <xf numFmtId="0" fontId="13" fillId="0" borderId="0"/>
    <xf numFmtId="196" fontId="5" fillId="0" borderId="0"/>
    <xf numFmtId="2" fontId="13" fillId="0" borderId="0"/>
    <xf numFmtId="38" fontId="32" fillId="16" borderId="0"/>
    <xf numFmtId="0" fontId="33" fillId="0" borderId="0">
      <alignment horizontal="left"/>
    </xf>
    <xf numFmtId="0" fontId="18" fillId="0" borderId="1">
      <alignment horizontal="left" vertical="center"/>
    </xf>
    <xf numFmtId="0" fontId="18" fillId="0" borderId="2">
      <alignment horizontal="left" vertical="center"/>
    </xf>
    <xf numFmtId="0" fontId="19" fillId="0" borderId="0"/>
    <xf numFmtId="0" fontId="18" fillId="0" borderId="0"/>
    <xf numFmtId="0" fontId="19" fillId="0" borderId="0"/>
    <xf numFmtId="0" fontId="18" fillId="0" borderId="0"/>
    <xf numFmtId="10" fontId="32" fillId="16" borderId="3"/>
    <xf numFmtId="0" fontId="20" fillId="0" borderId="4"/>
    <xf numFmtId="0" fontId="5" fillId="0" borderId="0"/>
    <xf numFmtId="0" fontId="13" fillId="0" borderId="0"/>
    <xf numFmtId="10" fontId="13" fillId="0" borderId="0"/>
    <xf numFmtId="0" fontId="20" fillId="0" borderId="0"/>
    <xf numFmtId="0" fontId="13" fillId="0" borderId="5"/>
    <xf numFmtId="0" fontId="7" fillId="0" borderId="6">
      <alignment horizontal="left"/>
    </xf>
    <xf numFmtId="0" fontId="35" fillId="17" borderId="0">
      <alignment vertical="center"/>
    </xf>
    <xf numFmtId="0" fontId="35" fillId="18" borderId="0">
      <alignment vertical="center"/>
    </xf>
    <xf numFmtId="0" fontId="35" fillId="19" borderId="0">
      <alignment vertical="center"/>
    </xf>
    <xf numFmtId="0" fontId="35" fillId="13" borderId="0">
      <alignment vertical="center"/>
    </xf>
    <xf numFmtId="0" fontId="35" fillId="14" borderId="0">
      <alignment vertical="center"/>
    </xf>
    <xf numFmtId="0" fontId="35" fillId="20" borderId="0">
      <alignment vertical="center"/>
    </xf>
    <xf numFmtId="0" fontId="36" fillId="0" borderId="0">
      <alignment vertical="center"/>
    </xf>
    <xf numFmtId="0" fontId="37" fillId="21" borderId="7">
      <alignment vertical="center"/>
    </xf>
    <xf numFmtId="197" fontId="5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38" fillId="3" borderId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/>
    <xf numFmtId="38" fontId="12" fillId="0" borderId="0"/>
    <xf numFmtId="0" fontId="5" fillId="22" borderId="8">
      <alignment vertical="center"/>
    </xf>
    <xf numFmtId="0" fontId="12" fillId="0" borderId="0"/>
    <xf numFmtId="0" fontId="12" fillId="0" borderId="0"/>
    <xf numFmtId="0" fontId="3" fillId="0" borderId="0">
      <alignment vertical="center"/>
    </xf>
    <xf numFmtId="9" fontId="5" fillId="0" borderId="0"/>
    <xf numFmtId="0" fontId="39" fillId="23" borderId="0">
      <alignment vertical="center"/>
    </xf>
    <xf numFmtId="0" fontId="21" fillId="0" borderId="0"/>
    <xf numFmtId="0" fontId="40" fillId="0" borderId="0">
      <alignment vertical="center"/>
    </xf>
    <xf numFmtId="0" fontId="41" fillId="24" borderId="9">
      <alignment vertical="center"/>
    </xf>
    <xf numFmtId="198" fontId="13" fillId="0" borderId="0">
      <alignment vertical="center"/>
    </xf>
    <xf numFmtId="180" fontId="5" fillId="0" borderId="0"/>
    <xf numFmtId="180" fontId="5" fillId="0" borderId="0"/>
    <xf numFmtId="180" fontId="5" fillId="0" borderId="0"/>
    <xf numFmtId="41" fontId="4" fillId="0" borderId="0">
      <alignment vertical="center"/>
    </xf>
    <xf numFmtId="41" fontId="4" fillId="0" borderId="0"/>
    <xf numFmtId="41" fontId="4" fillId="0" borderId="0"/>
    <xf numFmtId="41" fontId="4" fillId="0" borderId="0"/>
    <xf numFmtId="193" fontId="5" fillId="0" borderId="0"/>
    <xf numFmtId="0" fontId="9" fillId="0" borderId="0"/>
    <xf numFmtId="0" fontId="42" fillId="0" borderId="10">
      <alignment vertical="center"/>
    </xf>
    <xf numFmtId="0" fontId="43" fillId="0" borderId="11">
      <alignment vertical="center"/>
    </xf>
    <xf numFmtId="0" fontId="44" fillId="7" borderId="7">
      <alignment vertical="center"/>
    </xf>
    <xf numFmtId="4" fontId="11" fillId="0" borderId="0">
      <protection locked="0"/>
    </xf>
    <xf numFmtId="199" fontId="5" fillId="0" borderId="0">
      <protection locked="0"/>
    </xf>
    <xf numFmtId="0" fontId="22" fillId="0" borderId="0">
      <alignment vertical="center"/>
    </xf>
    <xf numFmtId="0" fontId="45" fillId="0" borderId="12">
      <alignment vertical="center"/>
    </xf>
    <xf numFmtId="0" fontId="46" fillId="0" borderId="13">
      <alignment vertical="center"/>
    </xf>
    <xf numFmtId="0" fontId="47" fillId="0" borderId="14">
      <alignment vertical="center"/>
    </xf>
    <xf numFmtId="0" fontId="47" fillId="0" borderId="0">
      <alignment vertical="center"/>
    </xf>
    <xf numFmtId="0" fontId="48" fillId="0" borderId="0">
      <alignment vertical="center"/>
    </xf>
    <xf numFmtId="0" fontId="49" fillId="4" borderId="0">
      <alignment vertical="center"/>
    </xf>
    <xf numFmtId="0" fontId="50" fillId="21" borderId="15">
      <alignment vertical="center"/>
    </xf>
    <xf numFmtId="41" fontId="4" fillId="0" borderId="0"/>
    <xf numFmtId="193" fontId="5" fillId="0" borderId="0"/>
    <xf numFmtId="180" fontId="5" fillId="0" borderId="0"/>
    <xf numFmtId="180" fontId="5" fillId="0" borderId="0"/>
    <xf numFmtId="193" fontId="5" fillId="0" borderId="0"/>
    <xf numFmtId="0" fontId="5" fillId="0" borderId="0"/>
    <xf numFmtId="0" fontId="2" fillId="0" borderId="0">
      <alignment vertical="center"/>
    </xf>
    <xf numFmtId="200" fontId="5" fillId="0" borderId="0">
      <protection locked="0"/>
    </xf>
    <xf numFmtId="0" fontId="5" fillId="0" borderId="0"/>
    <xf numFmtId="0" fontId="4" fillId="0" borderId="0"/>
    <xf numFmtId="0" fontId="4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11" fillId="0" borderId="5">
      <protection locked="0"/>
    </xf>
    <xf numFmtId="201" fontId="5" fillId="0" borderId="0">
      <protection locked="0"/>
    </xf>
    <xf numFmtId="202" fontId="5" fillId="0" borderId="0">
      <protection locked="0"/>
    </xf>
  </cellStyleXfs>
  <cellXfs count="466">
    <xf numFmtId="0" fontId="0" fillId="0" borderId="0" xfId="0"/>
    <xf numFmtId="49" fontId="8" fillId="16" borderId="0" xfId="192" applyNumberFormat="1" applyFont="1" applyFill="1" applyAlignment="1">
      <alignment horizontal="center" vertical="center"/>
    </xf>
    <xf numFmtId="0" fontId="8" fillId="16" borderId="0" xfId="192" applyFont="1" applyFill="1" applyAlignment="1">
      <alignment horizontal="center" vertical="center"/>
    </xf>
    <xf numFmtId="49" fontId="5" fillId="16" borderId="0" xfId="192" applyNumberFormat="1" applyFill="1" applyAlignment="1">
      <alignment horizontal="center" vertical="center"/>
    </xf>
    <xf numFmtId="0" fontId="5" fillId="16" borderId="0" xfId="192" applyFill="1" applyAlignment="1">
      <alignment horizontal="center" vertical="center"/>
    </xf>
    <xf numFmtId="0" fontId="51" fillId="0" borderId="0" xfId="0" applyFont="1" applyAlignment="1">
      <alignment horizontal="right" vertical="top"/>
    </xf>
    <xf numFmtId="3" fontId="52" fillId="16" borderId="0" xfId="0" applyNumberFormat="1" applyFont="1" applyFill="1" applyAlignment="1">
      <alignment horizontal="left" vertical="center"/>
    </xf>
    <xf numFmtId="3" fontId="52" fillId="16" borderId="0" xfId="180" applyNumberFormat="1" applyFont="1" applyFill="1" applyAlignment="1">
      <alignment horizontal="left" vertical="center"/>
    </xf>
    <xf numFmtId="0" fontId="55" fillId="0" borderId="0" xfId="0" applyFont="1" applyAlignment="1">
      <alignment vertical="center"/>
    </xf>
    <xf numFmtId="0" fontId="52" fillId="0" borderId="0" xfId="0" applyFont="1" applyAlignment="1">
      <alignment horizontal="center" vertical="center" shrinkToFit="1"/>
    </xf>
    <xf numFmtId="0" fontId="52" fillId="0" borderId="26" xfId="0" applyFont="1" applyBorder="1" applyAlignment="1">
      <alignment vertical="center"/>
    </xf>
    <xf numFmtId="0" fontId="56" fillId="0" borderId="0" xfId="0" applyFont="1" applyAlignment="1">
      <alignment vertical="center" shrinkToFit="1"/>
    </xf>
    <xf numFmtId="0" fontId="52" fillId="0" borderId="0" xfId="193" applyFont="1" applyAlignment="1">
      <alignment vertical="center"/>
    </xf>
    <xf numFmtId="0" fontId="52" fillId="0" borderId="0" xfId="193" applyFont="1" applyAlignment="1">
      <alignment horizontal="right" vertical="center"/>
    </xf>
    <xf numFmtId="0" fontId="56" fillId="0" borderId="26" xfId="193" applyFont="1" applyBorder="1" applyAlignment="1">
      <alignment vertical="center" shrinkToFit="1"/>
    </xf>
    <xf numFmtId="0" fontId="58" fillId="0" borderId="0" xfId="0" applyFont="1" applyAlignment="1">
      <alignment vertical="center"/>
    </xf>
    <xf numFmtId="0" fontId="56" fillId="0" borderId="0" xfId="193" applyFont="1" applyAlignment="1">
      <alignment vertical="center" shrinkToFit="1"/>
    </xf>
    <xf numFmtId="0" fontId="58" fillId="16" borderId="0" xfId="188" applyFont="1" applyFill="1" applyAlignment="1">
      <alignment vertical="center"/>
    </xf>
    <xf numFmtId="0" fontId="58" fillId="16" borderId="0" xfId="0" applyFont="1" applyFill="1" applyAlignment="1">
      <alignment horizontal="center" vertical="center"/>
    </xf>
    <xf numFmtId="0" fontId="52" fillId="0" borderId="0" xfId="193" applyFont="1" applyAlignment="1">
      <alignment horizontal="center" vertical="center" shrinkToFit="1"/>
    </xf>
    <xf numFmtId="0" fontId="52" fillId="0" borderId="0" xfId="193" applyFont="1" applyAlignment="1">
      <alignment vertical="center" shrinkToFit="1"/>
    </xf>
    <xf numFmtId="0" fontId="58" fillId="25" borderId="25" xfId="193" applyFont="1" applyFill="1" applyBorder="1" applyAlignment="1">
      <alignment horizontal="center" vertical="center" shrinkToFit="1"/>
    </xf>
    <xf numFmtId="0" fontId="58" fillId="0" borderId="0" xfId="193" applyFont="1" applyAlignment="1">
      <alignment horizontal="center" vertical="center" shrinkToFit="1"/>
    </xf>
    <xf numFmtId="3" fontId="52" fillId="16" borderId="0" xfId="191" applyNumberFormat="1" applyFont="1" applyFill="1" applyAlignment="1" applyProtection="1">
      <alignment horizontal="center" vertical="center"/>
      <protection hidden="1"/>
    </xf>
    <xf numFmtId="3" fontId="52" fillId="16" borderId="0" xfId="181" applyNumberFormat="1" applyFont="1" applyFill="1" applyAlignment="1" applyProtection="1">
      <alignment horizontal="center" vertical="center"/>
      <protection hidden="1"/>
    </xf>
    <xf numFmtId="3" fontId="52" fillId="16" borderId="0" xfId="191" applyNumberFormat="1" applyFont="1" applyFill="1" applyAlignment="1" applyProtection="1">
      <alignment horizontal="right" vertical="center"/>
      <protection hidden="1"/>
    </xf>
    <xf numFmtId="0" fontId="53" fillId="16" borderId="0" xfId="191" applyFont="1" applyFill="1" applyAlignment="1" applyProtection="1">
      <alignment horizontal="center" vertical="center"/>
      <protection hidden="1"/>
    </xf>
    <xf numFmtId="0" fontId="52" fillId="16" borderId="0" xfId="191" applyFont="1" applyFill="1" applyAlignment="1" applyProtection="1">
      <alignment horizontal="left" vertical="center"/>
      <protection hidden="1"/>
    </xf>
    <xf numFmtId="3" fontId="52" fillId="16" borderId="0" xfId="191" applyNumberFormat="1" applyFont="1" applyFill="1" applyAlignment="1" applyProtection="1">
      <alignment horizontal="left" vertical="center"/>
      <protection hidden="1"/>
    </xf>
    <xf numFmtId="3" fontId="52" fillId="16" borderId="0" xfId="181" applyNumberFormat="1" applyFont="1" applyFill="1" applyAlignment="1" applyProtection="1">
      <alignment horizontal="left" vertical="center"/>
      <protection hidden="1"/>
    </xf>
    <xf numFmtId="0" fontId="52" fillId="16" borderId="0" xfId="191" applyFont="1" applyFill="1" applyAlignment="1" applyProtection="1">
      <alignment horizontal="right" vertical="center"/>
      <protection hidden="1"/>
    </xf>
    <xf numFmtId="0" fontId="52" fillId="0" borderId="0" xfId="185" applyFont="1" applyAlignment="1">
      <alignment vertical="center"/>
    </xf>
    <xf numFmtId="3" fontId="1" fillId="16" borderId="0" xfId="191" applyNumberFormat="1" applyFont="1" applyFill="1" applyAlignment="1" applyProtection="1">
      <alignment horizontal="left" vertical="center"/>
      <protection locked="0"/>
    </xf>
    <xf numFmtId="1" fontId="1" fillId="16" borderId="0" xfId="181" applyNumberFormat="1" applyFont="1" applyFill="1" applyAlignment="1" applyProtection="1">
      <alignment horizontal="left" vertical="center"/>
      <protection locked="0"/>
    </xf>
    <xf numFmtId="0" fontId="1" fillId="16" borderId="0" xfId="181" applyNumberFormat="1" applyFont="1" applyFill="1" applyAlignment="1" applyProtection="1">
      <alignment horizontal="left" vertical="center"/>
      <protection locked="0"/>
    </xf>
    <xf numFmtId="0" fontId="1" fillId="16" borderId="0" xfId="191" applyFont="1" applyFill="1" applyAlignment="1" applyProtection="1">
      <alignment horizontal="left" vertical="center"/>
      <protection hidden="1"/>
    </xf>
    <xf numFmtId="1" fontId="1" fillId="16" borderId="0" xfId="181" applyNumberFormat="1" applyFont="1" applyFill="1" applyAlignment="1" applyProtection="1">
      <alignment horizontal="center" vertical="center"/>
      <protection locked="0"/>
    </xf>
    <xf numFmtId="0" fontId="1" fillId="16" borderId="0" xfId="191" applyFont="1" applyFill="1" applyAlignment="1" applyProtection="1">
      <alignment vertical="center"/>
      <protection locked="0"/>
    </xf>
    <xf numFmtId="0" fontId="1" fillId="16" borderId="0" xfId="191" applyFont="1" applyFill="1" applyAlignment="1" applyProtection="1">
      <alignment horizontal="center" vertical="center"/>
      <protection hidden="1"/>
    </xf>
    <xf numFmtId="0" fontId="1" fillId="16" borderId="0" xfId="191" applyFont="1" applyFill="1" applyAlignment="1" applyProtection="1">
      <alignment horizontal="left" vertical="center"/>
      <protection locked="0"/>
    </xf>
    <xf numFmtId="3" fontId="1" fillId="16" borderId="0" xfId="191" applyNumberFormat="1" applyFont="1" applyFill="1" applyAlignment="1" applyProtection="1">
      <alignment horizontal="center" vertical="center"/>
      <protection locked="0"/>
    </xf>
    <xf numFmtId="3" fontId="1" fillId="16" borderId="0" xfId="181" applyNumberFormat="1" applyFont="1" applyFill="1" applyAlignment="1" applyProtection="1">
      <alignment horizontal="center" vertical="center"/>
      <protection locked="0"/>
    </xf>
    <xf numFmtId="0" fontId="52" fillId="16" borderId="0" xfId="191" applyFont="1" applyFill="1" applyAlignment="1" applyProtection="1">
      <alignment horizontal="center" vertical="center"/>
      <protection hidden="1"/>
    </xf>
    <xf numFmtId="3" fontId="56" fillId="16" borderId="0" xfId="191" applyNumberFormat="1" applyFont="1" applyFill="1" applyAlignment="1" applyProtection="1">
      <alignment horizontal="center" vertical="center"/>
      <protection hidden="1"/>
    </xf>
    <xf numFmtId="3" fontId="56" fillId="16" borderId="0" xfId="181" applyNumberFormat="1" applyFont="1" applyFill="1" applyAlignment="1" applyProtection="1">
      <alignment horizontal="center" vertical="center"/>
      <protection hidden="1"/>
    </xf>
    <xf numFmtId="0" fontId="56" fillId="16" borderId="0" xfId="191" applyFont="1" applyFill="1" applyAlignment="1" applyProtection="1">
      <alignment horizontal="center" vertical="center"/>
      <protection hidden="1"/>
    </xf>
    <xf numFmtId="3" fontId="59" fillId="16" borderId="0" xfId="191" applyNumberFormat="1" applyFont="1" applyFill="1" applyAlignment="1" applyProtection="1">
      <alignment horizontal="center" vertical="center"/>
      <protection hidden="1"/>
    </xf>
    <xf numFmtId="0" fontId="59" fillId="16" borderId="0" xfId="191" applyFont="1" applyFill="1" applyAlignment="1" applyProtection="1">
      <alignment horizontal="center" vertical="center"/>
      <protection hidden="1"/>
    </xf>
    <xf numFmtId="0" fontId="52" fillId="16" borderId="0" xfId="0" applyFont="1" applyFill="1" applyAlignment="1">
      <alignment vertical="center"/>
    </xf>
    <xf numFmtId="0" fontId="52" fillId="16" borderId="0" xfId="0" applyFont="1" applyFill="1" applyAlignment="1">
      <alignment horizontal="left" vertical="center"/>
    </xf>
    <xf numFmtId="0" fontId="52" fillId="16" borderId="0" xfId="0" applyFont="1" applyFill="1" applyAlignment="1">
      <alignment horizontal="center" vertical="center"/>
    </xf>
    <xf numFmtId="0" fontId="52" fillId="16" borderId="0" xfId="180" applyNumberFormat="1" applyFont="1" applyFill="1" applyAlignment="1">
      <alignment vertical="center"/>
    </xf>
    <xf numFmtId="0" fontId="52" fillId="16" borderId="0" xfId="191" applyFont="1" applyFill="1" applyAlignment="1">
      <alignment vertical="center"/>
    </xf>
    <xf numFmtId="0" fontId="52" fillId="16" borderId="0" xfId="191" applyFont="1" applyFill="1" applyAlignment="1">
      <alignment horizontal="left" vertical="center"/>
    </xf>
    <xf numFmtId="0" fontId="52" fillId="16" borderId="0" xfId="191" applyFont="1" applyFill="1" applyAlignment="1">
      <alignment horizontal="right" vertical="center"/>
    </xf>
    <xf numFmtId="0" fontId="52" fillId="16" borderId="0" xfId="180" applyNumberFormat="1" applyFont="1" applyFill="1" applyAlignment="1">
      <alignment horizontal="left" vertical="center"/>
    </xf>
    <xf numFmtId="0" fontId="52" fillId="16" borderId="26" xfId="191" applyFont="1" applyFill="1" applyBorder="1" applyAlignment="1">
      <alignment horizontal="left" vertical="center"/>
    </xf>
    <xf numFmtId="0" fontId="1" fillId="16" borderId="26" xfId="191" applyFont="1" applyFill="1" applyBorder="1" applyAlignment="1">
      <alignment horizontal="left" vertical="center"/>
    </xf>
    <xf numFmtId="3" fontId="1" fillId="16" borderId="26" xfId="191" applyNumberFormat="1" applyFont="1" applyFill="1" applyBorder="1" applyAlignment="1">
      <alignment horizontal="center" vertical="center"/>
    </xf>
    <xf numFmtId="3" fontId="1" fillId="16" borderId="26" xfId="191" applyNumberFormat="1" applyFont="1" applyFill="1" applyBorder="1" applyAlignment="1">
      <alignment horizontal="right" vertical="center"/>
    </xf>
    <xf numFmtId="3" fontId="1" fillId="16" borderId="26" xfId="180" applyNumberFormat="1" applyFont="1" applyFill="1" applyBorder="1" applyAlignment="1">
      <alignment horizontal="center" vertical="center"/>
    </xf>
    <xf numFmtId="0" fontId="1" fillId="16" borderId="26" xfId="191" applyFont="1" applyFill="1" applyBorder="1" applyAlignment="1">
      <alignment horizontal="center" vertical="center"/>
    </xf>
    <xf numFmtId="0" fontId="1" fillId="16" borderId="0" xfId="191" applyFont="1" applyFill="1" applyAlignment="1">
      <alignment horizontal="center" vertical="center"/>
    </xf>
    <xf numFmtId="0" fontId="1" fillId="16" borderId="0" xfId="191" applyFont="1" applyFill="1" applyAlignment="1">
      <alignment horizontal="left" vertical="center"/>
    </xf>
    <xf numFmtId="0" fontId="1" fillId="16" borderId="0" xfId="191" applyFont="1" applyFill="1" applyAlignment="1">
      <alignment horizontal="right" vertical="center"/>
    </xf>
    <xf numFmtId="0" fontId="52" fillId="16" borderId="0" xfId="191" applyFont="1" applyFill="1" applyAlignment="1">
      <alignment horizontal="center" vertical="center"/>
    </xf>
    <xf numFmtId="3" fontId="52" fillId="16" borderId="0" xfId="191" applyNumberFormat="1" applyFont="1" applyFill="1" applyAlignment="1">
      <alignment horizontal="center" vertical="center"/>
    </xf>
    <xf numFmtId="3" fontId="59" fillId="16" borderId="0" xfId="191" applyNumberFormat="1" applyFont="1" applyFill="1" applyAlignment="1">
      <alignment horizontal="center" vertical="center"/>
    </xf>
    <xf numFmtId="0" fontId="59" fillId="16" borderId="0" xfId="191" applyFont="1" applyFill="1" applyAlignment="1">
      <alignment horizontal="center" vertical="center"/>
    </xf>
    <xf numFmtId="0" fontId="52" fillId="16" borderId="0" xfId="185" applyFont="1" applyFill="1" applyAlignment="1" applyProtection="1">
      <alignment horizontal="left" vertical="center"/>
      <protection hidden="1"/>
    </xf>
    <xf numFmtId="0" fontId="52" fillId="16" borderId="0" xfId="185" applyFont="1" applyFill="1" applyAlignment="1" applyProtection="1">
      <alignment horizontal="right" vertical="center"/>
      <protection hidden="1"/>
    </xf>
    <xf numFmtId="0" fontId="52" fillId="16" borderId="0" xfId="190" applyFont="1" applyFill="1" applyAlignment="1" applyProtection="1">
      <alignment horizontal="center" vertical="center"/>
      <protection hidden="1"/>
    </xf>
    <xf numFmtId="0" fontId="53" fillId="25" borderId="0" xfId="185" applyFont="1" applyFill="1" applyAlignment="1" applyProtection="1">
      <alignment vertical="center"/>
      <protection hidden="1"/>
    </xf>
    <xf numFmtId="0" fontId="52" fillId="16" borderId="0" xfId="190" applyFont="1" applyFill="1" applyAlignment="1" applyProtection="1">
      <alignment horizontal="left" vertical="center"/>
      <protection hidden="1"/>
    </xf>
    <xf numFmtId="0" fontId="52" fillId="16" borderId="0" xfId="190" applyFont="1" applyFill="1" applyAlignment="1" applyProtection="1">
      <alignment horizontal="right" vertical="center"/>
      <protection hidden="1"/>
    </xf>
    <xf numFmtId="0" fontId="52" fillId="16" borderId="0" xfId="179" applyNumberFormat="1" applyFont="1" applyFill="1" applyAlignment="1" applyProtection="1">
      <alignment horizontal="left" vertical="center"/>
      <protection hidden="1"/>
    </xf>
    <xf numFmtId="0" fontId="52" fillId="16" borderId="0" xfId="195" applyFont="1" applyFill="1" applyAlignment="1" applyProtection="1">
      <alignment horizontal="center" vertical="center"/>
      <protection hidden="1"/>
    </xf>
    <xf numFmtId="3" fontId="52" fillId="16" borderId="0" xfId="195" applyNumberFormat="1" applyFont="1" applyFill="1" applyAlignment="1" applyProtection="1">
      <alignment horizontal="center" vertical="center"/>
      <protection hidden="1"/>
    </xf>
    <xf numFmtId="0" fontId="52" fillId="16" borderId="0" xfId="189" applyFont="1" applyFill="1" applyAlignment="1" applyProtection="1">
      <alignment horizontal="left" vertical="center"/>
      <protection hidden="1"/>
    </xf>
    <xf numFmtId="0" fontId="52" fillId="16" borderId="0" xfId="189" applyFont="1" applyFill="1" applyAlignment="1" applyProtection="1">
      <alignment horizontal="right" vertical="center"/>
      <protection hidden="1"/>
    </xf>
    <xf numFmtId="0" fontId="52" fillId="16" borderId="0" xfId="195" applyFont="1" applyFill="1" applyAlignment="1" applyProtection="1">
      <alignment horizontal="left" vertical="center"/>
      <protection hidden="1"/>
    </xf>
    <xf numFmtId="0" fontId="52" fillId="16" borderId="0" xfId="180" applyNumberFormat="1" applyFont="1" applyFill="1" applyAlignment="1">
      <alignment horizontal="center" vertical="center"/>
    </xf>
    <xf numFmtId="0" fontId="52" fillId="16" borderId="0" xfId="0" applyFont="1" applyFill="1" applyAlignment="1">
      <alignment horizontal="right" vertical="center"/>
    </xf>
    <xf numFmtId="0" fontId="54" fillId="0" borderId="0" xfId="0" applyFont="1" applyAlignment="1">
      <alignment vertical="center"/>
    </xf>
    <xf numFmtId="3" fontId="52" fillId="0" borderId="0" xfId="0" applyNumberFormat="1" applyFont="1" applyAlignment="1">
      <alignment horizontal="left" vertical="center"/>
    </xf>
    <xf numFmtId="0" fontId="56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49" fontId="1" fillId="16" borderId="0" xfId="191" applyNumberFormat="1" applyFont="1" applyFill="1" applyAlignment="1" applyProtection="1">
      <alignment horizontal="right" vertical="center"/>
      <protection locked="0"/>
    </xf>
    <xf numFmtId="0" fontId="52" fillId="0" borderId="27" xfId="0" applyFont="1" applyBorder="1" applyAlignment="1">
      <alignment horizontal="center" vertical="center" shrinkToFit="1"/>
    </xf>
    <xf numFmtId="0" fontId="58" fillId="25" borderId="29" xfId="186" applyFont="1" applyFill="1" applyBorder="1" applyAlignment="1">
      <alignment horizontal="center" vertical="center" shrinkToFit="1"/>
    </xf>
    <xf numFmtId="0" fontId="58" fillId="0" borderId="0" xfId="0" applyFont="1" applyAlignment="1">
      <alignment vertical="center" shrinkToFit="1"/>
    </xf>
    <xf numFmtId="0" fontId="52" fillId="0" borderId="0" xfId="0" applyFont="1" applyAlignment="1">
      <alignment vertical="center" shrinkToFit="1"/>
    </xf>
    <xf numFmtId="0" fontId="52" fillId="25" borderId="27" xfId="186" applyFont="1" applyFill="1" applyBorder="1" applyAlignment="1">
      <alignment horizontal="center" vertical="center" shrinkToFit="1"/>
    </xf>
    <xf numFmtId="0" fontId="52" fillId="0" borderId="27" xfId="193" applyFont="1" applyBorder="1" applyAlignment="1">
      <alignment horizontal="center" vertical="center" shrinkToFit="1"/>
    </xf>
    <xf numFmtId="0" fontId="52" fillId="25" borderId="0" xfId="0" applyFont="1" applyFill="1" applyAlignment="1">
      <alignment horizontal="center" vertical="center" shrinkToFit="1"/>
    </xf>
    <xf numFmtId="0" fontId="52" fillId="0" borderId="4" xfId="0" applyFont="1" applyBorder="1" applyAlignment="1">
      <alignment horizontal="center" vertical="center"/>
    </xf>
    <xf numFmtId="0" fontId="52" fillId="0" borderId="29" xfId="0" applyFont="1" applyBorder="1" applyAlignment="1">
      <alignment vertical="center" shrinkToFit="1"/>
    </xf>
    <xf numFmtId="0" fontId="52" fillId="0" borderId="32" xfId="0" applyFont="1" applyBorder="1" applyAlignment="1">
      <alignment horizontal="center" vertical="center"/>
    </xf>
    <xf numFmtId="0" fontId="52" fillId="0" borderId="30" xfId="0" applyFont="1" applyBorder="1" applyAlignment="1">
      <alignment horizontal="center" vertical="center"/>
    </xf>
    <xf numFmtId="0" fontId="58" fillId="0" borderId="32" xfId="0" applyFont="1" applyBorder="1" applyAlignment="1">
      <alignment horizontal="center" vertical="center"/>
    </xf>
    <xf numFmtId="0" fontId="58" fillId="0" borderId="30" xfId="0" applyFont="1" applyBorder="1" applyAlignment="1">
      <alignment horizontal="center" vertical="center"/>
    </xf>
    <xf numFmtId="0" fontId="52" fillId="0" borderId="30" xfId="0" applyFont="1" applyBorder="1" applyAlignment="1">
      <alignment vertical="center"/>
    </xf>
    <xf numFmtId="0" fontId="52" fillId="0" borderId="30" xfId="0" applyFont="1" applyBorder="1" applyAlignment="1">
      <alignment horizontal="left" vertical="center" shrinkToFit="1"/>
    </xf>
    <xf numFmtId="0" fontId="52" fillId="0" borderId="33" xfId="0" applyFont="1" applyBorder="1" applyAlignment="1">
      <alignment horizontal="center" vertical="center"/>
    </xf>
    <xf numFmtId="0" fontId="52" fillId="0" borderId="31" xfId="0" applyFont="1" applyBorder="1" applyAlignment="1">
      <alignment horizontal="left" vertical="center" shrinkToFit="1"/>
    </xf>
    <xf numFmtId="0" fontId="52" fillId="0" borderId="34" xfId="0" applyFont="1" applyBorder="1" applyAlignment="1">
      <alignment horizontal="center" vertical="center"/>
    </xf>
    <xf numFmtId="0" fontId="52" fillId="0" borderId="35" xfId="186" applyFont="1" applyBorder="1" applyAlignment="1">
      <alignment vertical="center"/>
    </xf>
    <xf numFmtId="0" fontId="52" fillId="0" borderId="36" xfId="0" applyFont="1" applyBorder="1" applyAlignment="1">
      <alignment horizontal="center" vertical="center"/>
    </xf>
    <xf numFmtId="0" fontId="52" fillId="0" borderId="37" xfId="186" applyFont="1" applyBorder="1" applyAlignment="1">
      <alignment vertical="center"/>
    </xf>
    <xf numFmtId="0" fontId="52" fillId="0" borderId="34" xfId="190" applyFont="1" applyBorder="1" applyAlignment="1" applyProtection="1">
      <alignment horizontal="center" vertical="center"/>
      <protection hidden="1"/>
    </xf>
    <xf numFmtId="0" fontId="52" fillId="16" borderId="34" xfId="190" applyFont="1" applyFill="1" applyBorder="1" applyAlignment="1" applyProtection="1">
      <alignment horizontal="center" vertical="center"/>
      <protection hidden="1"/>
    </xf>
    <xf numFmtId="0" fontId="52" fillId="25" borderId="34" xfId="190" applyFont="1" applyFill="1" applyBorder="1" applyAlignment="1" applyProtection="1">
      <alignment horizontal="center" vertical="center"/>
      <protection hidden="1"/>
    </xf>
    <xf numFmtId="0" fontId="52" fillId="25" borderId="0" xfId="195" applyFont="1" applyFill="1" applyAlignment="1" applyProtection="1">
      <alignment horizontal="center" vertical="center"/>
      <protection hidden="1"/>
    </xf>
    <xf numFmtId="0" fontId="58" fillId="16" borderId="36" xfId="190" applyFont="1" applyFill="1" applyBorder="1" applyAlignment="1" applyProtection="1">
      <alignment horizontal="center" vertical="center"/>
      <protection hidden="1"/>
    </xf>
    <xf numFmtId="0" fontId="58" fillId="16" borderId="0" xfId="195" applyFont="1" applyFill="1" applyAlignment="1" applyProtection="1">
      <alignment horizontal="center" vertical="center"/>
      <protection hidden="1"/>
    </xf>
    <xf numFmtId="0" fontId="52" fillId="0" borderId="27" xfId="186" applyFont="1" applyBorder="1" applyAlignment="1">
      <alignment horizontal="center" vertical="center" shrinkToFit="1"/>
    </xf>
    <xf numFmtId="0" fontId="58" fillId="25" borderId="27" xfId="191" quotePrefix="1" applyFont="1" applyFill="1" applyBorder="1" applyAlignment="1">
      <alignment horizontal="center" vertical="center"/>
    </xf>
    <xf numFmtId="0" fontId="58" fillId="0" borderId="38" xfId="191" quotePrefix="1" applyFont="1" applyBorder="1" applyAlignment="1">
      <alignment horizontal="center" vertical="center"/>
    </xf>
    <xf numFmtId="0" fontId="62" fillId="25" borderId="0" xfId="195" applyFont="1" applyFill="1" applyAlignment="1" applyProtection="1">
      <alignment horizontal="center" vertical="center"/>
      <protection hidden="1"/>
    </xf>
    <xf numFmtId="0" fontId="62" fillId="25" borderId="34" xfId="190" applyFont="1" applyFill="1" applyBorder="1" applyAlignment="1" applyProtection="1">
      <alignment horizontal="center" vertical="center"/>
      <protection hidden="1"/>
    </xf>
    <xf numFmtId="0" fontId="52" fillId="25" borderId="27" xfId="191" quotePrefix="1" applyFont="1" applyFill="1" applyBorder="1" applyAlignment="1">
      <alignment horizontal="center" vertical="center"/>
    </xf>
    <xf numFmtId="0" fontId="52" fillId="25" borderId="39" xfId="191" quotePrefix="1" applyFont="1" applyFill="1" applyBorder="1" applyAlignment="1">
      <alignment horizontal="center" vertical="center"/>
    </xf>
    <xf numFmtId="0" fontId="52" fillId="25" borderId="27" xfId="194" applyFont="1" applyFill="1" applyBorder="1" applyAlignment="1">
      <alignment horizontal="center" vertical="center" shrinkToFit="1"/>
    </xf>
    <xf numFmtId="0" fontId="52" fillId="25" borderId="27" xfId="194" applyFont="1" applyFill="1" applyBorder="1" applyAlignment="1">
      <alignment horizontal="center" vertical="center" wrapText="1" shrinkToFit="1"/>
    </xf>
    <xf numFmtId="0" fontId="52" fillId="0" borderId="27" xfId="191" quotePrefix="1" applyFont="1" applyBorder="1" applyAlignment="1">
      <alignment horizontal="center" vertical="center"/>
    </xf>
    <xf numFmtId="0" fontId="52" fillId="0" borderId="39" xfId="191" quotePrefix="1" applyFont="1" applyBorder="1" applyAlignment="1">
      <alignment horizontal="center" vertical="center"/>
    </xf>
    <xf numFmtId="0" fontId="52" fillId="0" borderId="25" xfId="193" applyFont="1" applyBorder="1" applyAlignment="1">
      <alignment horizontal="center" vertical="center" shrinkToFit="1"/>
    </xf>
    <xf numFmtId="0" fontId="52" fillId="0" borderId="0" xfId="194" applyFont="1" applyAlignment="1">
      <alignment horizontal="center" vertical="center" shrinkToFit="1"/>
    </xf>
    <xf numFmtId="0" fontId="52" fillId="0" borderId="0" xfId="193" applyFont="1" applyAlignment="1">
      <alignment horizontal="center" vertical="center" wrapText="1" shrinkToFit="1"/>
    </xf>
    <xf numFmtId="0" fontId="52" fillId="0" borderId="0" xfId="194" applyFont="1" applyAlignment="1">
      <alignment horizontal="right" vertical="center" shrinkToFit="1"/>
    </xf>
    <xf numFmtId="0" fontId="52" fillId="0" borderId="27" xfId="194" applyFont="1" applyBorder="1" applyAlignment="1">
      <alignment horizontal="center" vertical="center" wrapText="1" shrinkToFit="1"/>
    </xf>
    <xf numFmtId="0" fontId="52" fillId="25" borderId="0" xfId="193" applyFont="1" applyFill="1" applyAlignment="1">
      <alignment horizontal="center" vertical="center" shrinkToFit="1"/>
    </xf>
    <xf numFmtId="0" fontId="52" fillId="25" borderId="0" xfId="194" applyFont="1" applyFill="1" applyAlignment="1">
      <alignment horizontal="center" vertical="center" shrinkToFit="1"/>
    </xf>
    <xf numFmtId="0" fontId="52" fillId="0" borderId="0" xfId="194" applyFont="1" applyAlignment="1">
      <alignment horizontal="center" vertical="center" wrapText="1" shrinkToFit="1"/>
    </xf>
    <xf numFmtId="0" fontId="52" fillId="0" borderId="27" xfId="194" applyFont="1" applyBorder="1" applyAlignment="1">
      <alignment horizontal="center" vertical="center" shrinkToFit="1"/>
    </xf>
    <xf numFmtId="0" fontId="52" fillId="25" borderId="0" xfId="194" applyFont="1" applyFill="1" applyAlignment="1">
      <alignment horizontal="center" vertical="center" wrapText="1" shrinkToFit="1"/>
    </xf>
    <xf numFmtId="0" fontId="52" fillId="25" borderId="0" xfId="194" applyFont="1" applyFill="1" applyAlignment="1">
      <alignment horizontal="right" vertical="center" shrinkToFit="1"/>
    </xf>
    <xf numFmtId="0" fontId="58" fillId="25" borderId="0" xfId="193" applyFont="1" applyFill="1" applyAlignment="1">
      <alignment horizontal="center" vertical="center" shrinkToFit="1"/>
    </xf>
    <xf numFmtId="0" fontId="58" fillId="0" borderId="0" xfId="194" applyFont="1" applyAlignment="1">
      <alignment horizontal="center" vertical="center" shrinkToFit="1"/>
    </xf>
    <xf numFmtId="0" fontId="58" fillId="0" borderId="0" xfId="194" applyFont="1" applyAlignment="1">
      <alignment horizontal="center" vertical="center" wrapText="1" shrinkToFit="1"/>
    </xf>
    <xf numFmtId="0" fontId="58" fillId="0" borderId="0" xfId="194" applyFont="1" applyAlignment="1">
      <alignment horizontal="right" vertical="center" shrinkToFit="1"/>
    </xf>
    <xf numFmtId="0" fontId="58" fillId="0" borderId="27" xfId="194" applyFont="1" applyBorder="1" applyAlignment="1">
      <alignment horizontal="center" vertical="center" shrinkToFit="1"/>
    </xf>
    <xf numFmtId="0" fontId="58" fillId="0" borderId="27" xfId="194" applyFont="1" applyBorder="1" applyAlignment="1">
      <alignment horizontal="center" vertical="center" wrapText="1" shrinkToFit="1"/>
    </xf>
    <xf numFmtId="0" fontId="52" fillId="25" borderId="0" xfId="0" applyFont="1" applyFill="1" applyAlignment="1">
      <alignment vertical="center" shrinkToFit="1"/>
    </xf>
    <xf numFmtId="0" fontId="52" fillId="25" borderId="32" xfId="0" applyFont="1" applyFill="1" applyBorder="1" applyAlignment="1">
      <alignment horizontal="center" vertical="center" shrinkToFit="1"/>
    </xf>
    <xf numFmtId="0" fontId="52" fillId="25" borderId="30" xfId="186" applyFont="1" applyFill="1" applyBorder="1" applyAlignment="1">
      <alignment horizontal="center" vertical="center" shrinkToFit="1"/>
    </xf>
    <xf numFmtId="0" fontId="58" fillId="0" borderId="0" xfId="0" applyFont="1" applyAlignment="1">
      <alignment horizontal="center" vertical="center" shrinkToFit="1"/>
    </xf>
    <xf numFmtId="0" fontId="52" fillId="0" borderId="27" xfId="0" applyFont="1" applyBorder="1" applyAlignment="1">
      <alignment vertical="center" shrinkToFit="1"/>
    </xf>
    <xf numFmtId="49" fontId="52" fillId="25" borderId="34" xfId="178" applyNumberFormat="1" applyFont="1" applyFill="1" applyBorder="1" applyAlignment="1" applyProtection="1">
      <alignment horizontal="center" vertical="center"/>
      <protection hidden="1"/>
    </xf>
    <xf numFmtId="49" fontId="52" fillId="25" borderId="35" xfId="178" applyNumberFormat="1" applyFont="1" applyFill="1" applyBorder="1" applyAlignment="1" applyProtection="1">
      <alignment horizontal="center" vertical="center"/>
      <protection hidden="1"/>
    </xf>
    <xf numFmtId="49" fontId="52" fillId="25" borderId="30" xfId="178" applyNumberFormat="1" applyFont="1" applyFill="1" applyBorder="1" applyAlignment="1" applyProtection="1">
      <alignment horizontal="center" vertical="center"/>
      <protection hidden="1"/>
    </xf>
    <xf numFmtId="49" fontId="58" fillId="25" borderId="36" xfId="178" applyNumberFormat="1" applyFont="1" applyFill="1" applyBorder="1" applyAlignment="1" applyProtection="1">
      <alignment horizontal="center" vertical="center"/>
      <protection hidden="1"/>
    </xf>
    <xf numFmtId="49" fontId="58" fillId="16" borderId="37" xfId="178" applyNumberFormat="1" applyFont="1" applyFill="1" applyBorder="1" applyAlignment="1" applyProtection="1">
      <alignment horizontal="center" vertical="center"/>
      <protection hidden="1"/>
    </xf>
    <xf numFmtId="0" fontId="52" fillId="0" borderId="0" xfId="0" applyFont="1" applyAlignment="1">
      <alignment horizontal="right" vertical="center"/>
    </xf>
    <xf numFmtId="0" fontId="52" fillId="0" borderId="0" xfId="0" applyFont="1" applyAlignment="1">
      <alignment horizontal="left" vertical="center"/>
    </xf>
    <xf numFmtId="0" fontId="53" fillId="16" borderId="0" xfId="190" applyFont="1" applyFill="1" applyAlignment="1" applyProtection="1">
      <alignment horizontal="center" vertical="center"/>
      <protection hidden="1"/>
    </xf>
    <xf numFmtId="0" fontId="53" fillId="16" borderId="0" xfId="191" applyFont="1" applyFill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52" fillId="0" borderId="27" xfId="0" applyFont="1" applyBorder="1" applyAlignment="1">
      <alignment horizontal="center" vertical="center"/>
    </xf>
    <xf numFmtId="0" fontId="52" fillId="16" borderId="0" xfId="191" applyFont="1" applyFill="1" applyAlignment="1" applyProtection="1">
      <alignment horizontal="left" vertical="center"/>
      <protection locked="0"/>
    </xf>
    <xf numFmtId="0" fontId="52" fillId="25" borderId="25" xfId="193" applyFont="1" applyFill="1" applyBorder="1" applyAlignment="1">
      <alignment horizontal="center" vertical="center" shrinkToFit="1"/>
    </xf>
    <xf numFmtId="180" fontId="52" fillId="0" borderId="0" xfId="180" applyFont="1" applyAlignment="1">
      <alignment horizontal="left" vertical="center"/>
    </xf>
    <xf numFmtId="41" fontId="52" fillId="25" borderId="25" xfId="0" applyNumberFormat="1" applyFont="1" applyFill="1" applyBorder="1" applyAlignment="1">
      <alignment vertical="center"/>
    </xf>
    <xf numFmtId="41" fontId="52" fillId="25" borderId="0" xfId="0" applyNumberFormat="1" applyFont="1" applyFill="1" applyAlignment="1">
      <alignment vertical="center"/>
    </xf>
    <xf numFmtId="41" fontId="52" fillId="25" borderId="27" xfId="0" applyNumberFormat="1" applyFont="1" applyFill="1" applyBorder="1" applyAlignment="1">
      <alignment vertical="center"/>
    </xf>
    <xf numFmtId="41" fontId="58" fillId="25" borderId="25" xfId="0" applyNumberFormat="1" applyFont="1" applyFill="1" applyBorder="1" applyAlignment="1">
      <alignment vertical="center"/>
    </xf>
    <xf numFmtId="41" fontId="58" fillId="25" borderId="0" xfId="0" applyNumberFormat="1" applyFont="1" applyFill="1" applyAlignment="1">
      <alignment vertical="center"/>
    </xf>
    <xf numFmtId="41" fontId="58" fillId="25" borderId="27" xfId="0" applyNumberFormat="1" applyFont="1" applyFill="1" applyBorder="1" applyAlignment="1">
      <alignment vertical="center"/>
    </xf>
    <xf numFmtId="41" fontId="52" fillId="26" borderId="0" xfId="186" applyNumberFormat="1" applyFont="1" applyFill="1" applyAlignment="1">
      <alignment horizontal="right" vertical="center"/>
    </xf>
    <xf numFmtId="41" fontId="52" fillId="26" borderId="27" xfId="186" applyNumberFormat="1" applyFont="1" applyFill="1" applyBorder="1" applyAlignment="1">
      <alignment horizontal="right" vertical="center"/>
    </xf>
    <xf numFmtId="41" fontId="52" fillId="25" borderId="28" xfId="0" applyNumberFormat="1" applyFont="1" applyFill="1" applyBorder="1" applyAlignment="1">
      <alignment vertical="center"/>
    </xf>
    <xf numFmtId="41" fontId="52" fillId="26" borderId="4" xfId="186" applyNumberFormat="1" applyFont="1" applyFill="1" applyBorder="1" applyAlignment="1">
      <alignment horizontal="right" vertical="center"/>
    </xf>
    <xf numFmtId="41" fontId="52" fillId="26" borderId="29" xfId="186" applyNumberFormat="1" applyFont="1" applyFill="1" applyBorder="1" applyAlignment="1">
      <alignment horizontal="right" vertical="center"/>
    </xf>
    <xf numFmtId="41" fontId="52" fillId="0" borderId="25" xfId="0" applyNumberFormat="1" applyFont="1" applyBorder="1" applyAlignment="1">
      <alignment vertical="center"/>
    </xf>
    <xf numFmtId="41" fontId="52" fillId="0" borderId="0" xfId="0" applyNumberFormat="1" applyFont="1" applyAlignment="1">
      <alignment vertical="center"/>
    </xf>
    <xf numFmtId="41" fontId="52" fillId="0" borderId="27" xfId="160" applyFont="1" applyBorder="1" applyAlignment="1">
      <alignment vertical="center"/>
    </xf>
    <xf numFmtId="41" fontId="58" fillId="0" borderId="25" xfId="0" applyNumberFormat="1" applyFont="1" applyBorder="1" applyAlignment="1">
      <alignment vertical="center"/>
    </xf>
    <xf numFmtId="41" fontId="58" fillId="0" borderId="0" xfId="0" applyNumberFormat="1" applyFont="1" applyAlignment="1">
      <alignment vertical="center"/>
    </xf>
    <xf numFmtId="41" fontId="58" fillId="0" borderId="27" xfId="160" applyFont="1" applyBorder="1" applyAlignment="1">
      <alignment vertical="center"/>
    </xf>
    <xf numFmtId="41" fontId="52" fillId="0" borderId="27" xfId="0" applyNumberFormat="1" applyFont="1" applyBorder="1" applyAlignment="1">
      <alignment vertical="center"/>
    </xf>
    <xf numFmtId="183" fontId="52" fillId="16" borderId="0" xfId="195" applyNumberFormat="1" applyFont="1" applyFill="1" applyAlignment="1" applyProtection="1">
      <alignment horizontal="center" vertical="center"/>
      <protection hidden="1"/>
    </xf>
    <xf numFmtId="41" fontId="52" fillId="0" borderId="0" xfId="157" quotePrefix="1" applyNumberFormat="1" applyFont="1" applyAlignment="1" applyProtection="1">
      <alignment horizontal="right" vertical="center"/>
      <protection hidden="1"/>
    </xf>
    <xf numFmtId="41" fontId="52" fillId="0" borderId="30" xfId="157" quotePrefix="1" applyNumberFormat="1" applyFont="1" applyBorder="1" applyAlignment="1" applyProtection="1">
      <alignment horizontal="right" vertical="center"/>
      <protection hidden="1"/>
    </xf>
    <xf numFmtId="41" fontId="52" fillId="25" borderId="0" xfId="157" quotePrefix="1" applyNumberFormat="1" applyFont="1" applyFill="1" applyAlignment="1" applyProtection="1">
      <alignment horizontal="right" vertical="center"/>
      <protection hidden="1"/>
    </xf>
    <xf numFmtId="41" fontId="52" fillId="25" borderId="30" xfId="157" quotePrefix="1" applyNumberFormat="1" applyFont="1" applyFill="1" applyBorder="1" applyAlignment="1" applyProtection="1">
      <alignment horizontal="right" vertical="center"/>
      <protection hidden="1"/>
    </xf>
    <xf numFmtId="41" fontId="62" fillId="25" borderId="0" xfId="157" quotePrefix="1" applyNumberFormat="1" applyFont="1" applyFill="1" applyAlignment="1" applyProtection="1">
      <alignment horizontal="right" vertical="center"/>
      <protection hidden="1"/>
    </xf>
    <xf numFmtId="41" fontId="58" fillId="26" borderId="4" xfId="157" quotePrefix="1" applyNumberFormat="1" applyFont="1" applyFill="1" applyBorder="1" applyAlignment="1" applyProtection="1">
      <alignment horizontal="right" vertical="center"/>
      <protection hidden="1"/>
    </xf>
    <xf numFmtId="41" fontId="58" fillId="26" borderId="31" xfId="157" quotePrefix="1" applyNumberFormat="1" applyFont="1" applyFill="1" applyBorder="1" applyAlignment="1" applyProtection="1">
      <alignment horizontal="right" vertical="center"/>
      <protection hidden="1"/>
    </xf>
    <xf numFmtId="180" fontId="52" fillId="16" borderId="0" xfId="180" applyFont="1" applyFill="1" applyAlignment="1">
      <alignment horizontal="center" vertical="center"/>
    </xf>
    <xf numFmtId="41" fontId="58" fillId="16" borderId="0" xfId="191" applyNumberFormat="1" applyFont="1" applyFill="1" applyAlignment="1">
      <alignment horizontal="center" vertical="center"/>
    </xf>
    <xf numFmtId="41" fontId="52" fillId="0" borderId="0" xfId="191" applyNumberFormat="1" applyFont="1" applyAlignment="1">
      <alignment horizontal="right" vertical="center"/>
    </xf>
    <xf numFmtId="41" fontId="52" fillId="16" borderId="0" xfId="191" applyNumberFormat="1" applyFont="1" applyFill="1" applyAlignment="1">
      <alignment horizontal="center" vertical="center"/>
    </xf>
    <xf numFmtId="41" fontId="52" fillId="25" borderId="0" xfId="191" applyNumberFormat="1" applyFont="1" applyFill="1" applyAlignment="1">
      <alignment horizontal="right" vertical="center"/>
    </xf>
    <xf numFmtId="41" fontId="62" fillId="25" borderId="0" xfId="0" quotePrefix="1" applyNumberFormat="1" applyFont="1" applyFill="1" applyAlignment="1" applyProtection="1">
      <alignment horizontal="right" vertical="center"/>
      <protection locked="0" hidden="1"/>
    </xf>
    <xf numFmtId="41" fontId="62" fillId="25" borderId="0" xfId="0" applyNumberFormat="1" applyFont="1" applyFill="1" applyAlignment="1" applyProtection="1">
      <alignment horizontal="right" vertical="center"/>
      <protection locked="0" hidden="1"/>
    </xf>
    <xf numFmtId="41" fontId="52" fillId="25" borderId="0" xfId="0" applyNumberFormat="1" applyFont="1" applyFill="1" applyAlignment="1" applyProtection="1">
      <alignment horizontal="right" vertical="center"/>
      <protection locked="0" hidden="1"/>
    </xf>
    <xf numFmtId="41" fontId="52" fillId="25" borderId="0" xfId="191" applyNumberFormat="1" applyFont="1" applyFill="1" applyAlignment="1">
      <alignment horizontal="center" vertical="center"/>
    </xf>
    <xf numFmtId="41" fontId="58" fillId="25" borderId="0" xfId="191" applyNumberFormat="1" applyFont="1" applyFill="1" applyAlignment="1">
      <alignment horizontal="right" vertical="center"/>
    </xf>
    <xf numFmtId="41" fontId="58" fillId="25" borderId="4" xfId="191" applyNumberFormat="1" applyFont="1" applyFill="1" applyBorder="1" applyAlignment="1">
      <alignment horizontal="right" vertical="center"/>
    </xf>
    <xf numFmtId="41" fontId="62" fillId="26" borderId="0" xfId="0" quotePrefix="1" applyNumberFormat="1" applyFont="1" applyFill="1" applyAlignment="1" applyProtection="1">
      <alignment horizontal="right" vertical="center"/>
      <protection locked="0" hidden="1"/>
    </xf>
    <xf numFmtId="41" fontId="62" fillId="26" borderId="0" xfId="0" applyNumberFormat="1" applyFont="1" applyFill="1" applyAlignment="1" applyProtection="1">
      <alignment horizontal="right" vertical="center"/>
      <protection locked="0" hidden="1"/>
    </xf>
    <xf numFmtId="41" fontId="52" fillId="26" borderId="0" xfId="0" applyNumberFormat="1" applyFont="1" applyFill="1" applyAlignment="1" applyProtection="1">
      <alignment horizontal="right" vertical="center"/>
      <protection locked="0" hidden="1"/>
    </xf>
    <xf numFmtId="41" fontId="58" fillId="26" borderId="4" xfId="191" applyNumberFormat="1" applyFont="1" applyFill="1" applyBorder="1" applyAlignment="1">
      <alignment horizontal="right" vertical="center"/>
    </xf>
    <xf numFmtId="41" fontId="58" fillId="0" borderId="0" xfId="191" applyNumberFormat="1" applyFont="1" applyAlignment="1">
      <alignment horizontal="right" vertical="center"/>
    </xf>
    <xf numFmtId="41" fontId="58" fillId="26" borderId="0" xfId="191" applyNumberFormat="1" applyFont="1" applyFill="1" applyAlignment="1">
      <alignment horizontal="right" vertical="center"/>
    </xf>
    <xf numFmtId="176" fontId="52" fillId="16" borderId="0" xfId="159" applyNumberFormat="1" applyFont="1" applyFill="1" applyAlignment="1">
      <alignment horizontal="left" vertical="center"/>
    </xf>
    <xf numFmtId="41" fontId="52" fillId="16" borderId="0" xfId="159" applyFont="1" applyFill="1" applyAlignment="1">
      <alignment horizontal="left" vertical="center"/>
    </xf>
    <xf numFmtId="177" fontId="52" fillId="16" borderId="0" xfId="0" applyNumberFormat="1" applyFont="1" applyFill="1" applyAlignment="1">
      <alignment horizontal="left" vertical="center"/>
    </xf>
    <xf numFmtId="178" fontId="52" fillId="16" borderId="0" xfId="0" applyNumberFormat="1" applyFont="1" applyFill="1" applyAlignment="1">
      <alignment horizontal="left" vertical="center"/>
    </xf>
    <xf numFmtId="179" fontId="52" fillId="16" borderId="0" xfId="0" applyNumberFormat="1" applyFont="1" applyFill="1" applyAlignment="1">
      <alignment horizontal="left" vertical="center"/>
    </xf>
    <xf numFmtId="180" fontId="52" fillId="16" borderId="0" xfId="180" applyFont="1" applyFill="1" applyAlignment="1">
      <alignment horizontal="left" vertical="center"/>
    </xf>
    <xf numFmtId="180" fontId="52" fillId="16" borderId="0" xfId="159" applyNumberFormat="1" applyFont="1" applyFill="1" applyAlignment="1">
      <alignment horizontal="left" vertical="center"/>
    </xf>
    <xf numFmtId="180" fontId="52" fillId="16" borderId="0" xfId="180" applyFont="1" applyFill="1" applyAlignment="1">
      <alignment horizontal="right" vertical="center"/>
    </xf>
    <xf numFmtId="180" fontId="52" fillId="16" borderId="16" xfId="159" applyNumberFormat="1" applyFont="1" applyFill="1" applyBorder="1" applyAlignment="1">
      <alignment horizontal="center" vertical="center"/>
    </xf>
    <xf numFmtId="180" fontId="52" fillId="16" borderId="17" xfId="159" applyNumberFormat="1" applyFont="1" applyFill="1" applyBorder="1" applyAlignment="1">
      <alignment horizontal="center" vertical="center"/>
    </xf>
    <xf numFmtId="180" fontId="52" fillId="16" borderId="18" xfId="159" applyNumberFormat="1" applyFont="1" applyFill="1" applyBorder="1" applyAlignment="1">
      <alignment horizontal="center" vertical="center"/>
    </xf>
    <xf numFmtId="180" fontId="52" fillId="16" borderId="19" xfId="159" applyNumberFormat="1" applyFont="1" applyFill="1" applyBorder="1" applyAlignment="1">
      <alignment horizontal="center" vertical="center"/>
    </xf>
    <xf numFmtId="180" fontId="57" fillId="16" borderId="20" xfId="159" applyNumberFormat="1" applyFont="1" applyFill="1" applyBorder="1" applyAlignment="1">
      <alignment horizontal="center" vertical="center"/>
    </xf>
    <xf numFmtId="180" fontId="57" fillId="16" borderId="21" xfId="159" applyNumberFormat="1" applyFont="1" applyFill="1" applyBorder="1" applyAlignment="1">
      <alignment horizontal="center" vertical="center"/>
    </xf>
    <xf numFmtId="180" fontId="52" fillId="16" borderId="22" xfId="159" applyNumberFormat="1" applyFont="1" applyFill="1" applyBorder="1" applyAlignment="1">
      <alignment horizontal="center" vertical="center"/>
    </xf>
    <xf numFmtId="180" fontId="57" fillId="16" borderId="23" xfId="159" applyNumberFormat="1" applyFont="1" applyFill="1" applyBorder="1" applyAlignment="1">
      <alignment horizontal="center" vertical="center"/>
    </xf>
    <xf numFmtId="180" fontId="57" fillId="16" borderId="24" xfId="159" applyNumberFormat="1" applyFont="1" applyFill="1" applyBorder="1" applyAlignment="1">
      <alignment horizontal="center" vertical="center"/>
    </xf>
    <xf numFmtId="41" fontId="52" fillId="0" borderId="25" xfId="160" applyFont="1" applyBorder="1" applyAlignment="1">
      <alignment vertical="center" shrinkToFit="1"/>
    </xf>
    <xf numFmtId="41" fontId="52" fillId="0" borderId="0" xfId="160" applyFont="1" applyAlignment="1">
      <alignment vertical="center" shrinkToFit="1"/>
    </xf>
    <xf numFmtId="41" fontId="52" fillId="0" borderId="0" xfId="160" applyFont="1" applyAlignment="1">
      <alignment horizontal="right" vertical="center" shrinkToFit="1"/>
    </xf>
    <xf numFmtId="181" fontId="52" fillId="0" borderId="0" xfId="160" applyNumberFormat="1" applyFont="1" applyAlignment="1">
      <alignment horizontal="right" vertical="center" shrinkToFit="1"/>
    </xf>
    <xf numFmtId="182" fontId="52" fillId="0" borderId="0" xfId="160" applyNumberFormat="1" applyFont="1" applyAlignment="1">
      <alignment horizontal="right" vertical="center" shrinkToFit="1"/>
    </xf>
    <xf numFmtId="182" fontId="52" fillId="0" borderId="0" xfId="161" applyNumberFormat="1" applyFont="1" applyAlignment="1">
      <alignment horizontal="right" vertical="center" shrinkToFit="1"/>
    </xf>
    <xf numFmtId="181" fontId="52" fillId="0" borderId="0" xfId="161" applyNumberFormat="1" applyFont="1" applyAlignment="1">
      <alignment horizontal="right" vertical="center" shrinkToFit="1"/>
    </xf>
    <xf numFmtId="181" fontId="52" fillId="0" borderId="0" xfId="157" applyNumberFormat="1" applyFont="1" applyAlignment="1" applyProtection="1">
      <alignment horizontal="right" vertical="center"/>
      <protection hidden="1"/>
    </xf>
    <xf numFmtId="41" fontId="52" fillId="0" borderId="27" xfId="160" applyFont="1" applyBorder="1" applyAlignment="1">
      <alignment horizontal="right" vertical="center" shrinkToFit="1"/>
    </xf>
    <xf numFmtId="41" fontId="52" fillId="25" borderId="0" xfId="160" applyFont="1" applyFill="1" applyAlignment="1">
      <alignment vertical="center" shrinkToFit="1"/>
    </xf>
    <xf numFmtId="41" fontId="52" fillId="25" borderId="0" xfId="160" applyFont="1" applyFill="1" applyAlignment="1">
      <alignment horizontal="right" vertical="center" shrinkToFit="1"/>
    </xf>
    <xf numFmtId="43" fontId="52" fillId="25" borderId="0" xfId="160" applyNumberFormat="1" applyFont="1" applyFill="1" applyAlignment="1">
      <alignment horizontal="right" vertical="center" shrinkToFit="1"/>
    </xf>
    <xf numFmtId="181" fontId="52" fillId="25" borderId="0" xfId="160" applyNumberFormat="1" applyFont="1" applyFill="1" applyAlignment="1">
      <alignment horizontal="right" vertical="center" shrinkToFit="1"/>
    </xf>
    <xf numFmtId="182" fontId="52" fillId="25" borderId="0" xfId="160" applyNumberFormat="1" applyFont="1" applyFill="1" applyAlignment="1">
      <alignment horizontal="right" vertical="center" shrinkToFit="1"/>
    </xf>
    <xf numFmtId="182" fontId="52" fillId="25" borderId="0" xfId="161" applyNumberFormat="1" applyFont="1" applyFill="1" applyAlignment="1">
      <alignment horizontal="right" vertical="center" shrinkToFit="1"/>
    </xf>
    <xf numFmtId="181" fontId="52" fillId="25" borderId="0" xfId="161" applyNumberFormat="1" applyFont="1" applyFill="1" applyAlignment="1">
      <alignment horizontal="right" vertical="center" shrinkToFit="1"/>
    </xf>
    <xf numFmtId="181" fontId="52" fillId="25" borderId="0" xfId="157" applyNumberFormat="1" applyFont="1" applyFill="1" applyAlignment="1" applyProtection="1">
      <alignment horizontal="right" vertical="center"/>
      <protection hidden="1"/>
    </xf>
    <xf numFmtId="41" fontId="52" fillId="25" borderId="27" xfId="160" applyFont="1" applyFill="1" applyBorder="1" applyAlignment="1">
      <alignment horizontal="right" vertical="center" shrinkToFit="1"/>
    </xf>
    <xf numFmtId="41" fontId="52" fillId="25" borderId="25" xfId="160" applyFont="1" applyFill="1" applyBorder="1" applyAlignment="1">
      <alignment vertical="center" shrinkToFit="1"/>
    </xf>
    <xf numFmtId="41" fontId="58" fillId="26" borderId="28" xfId="160" applyFont="1" applyFill="1" applyBorder="1" applyAlignment="1">
      <alignment vertical="center" shrinkToFit="1"/>
    </xf>
    <xf numFmtId="41" fontId="58" fillId="26" borderId="4" xfId="160" applyFont="1" applyFill="1" applyBorder="1" applyAlignment="1">
      <alignment vertical="center" shrinkToFit="1"/>
    </xf>
    <xf numFmtId="41" fontId="58" fillId="26" borderId="4" xfId="160" applyFont="1" applyFill="1" applyBorder="1" applyAlignment="1">
      <alignment horizontal="right" vertical="center" shrinkToFit="1"/>
    </xf>
    <xf numFmtId="41" fontId="58" fillId="26" borderId="0" xfId="160" applyFont="1" applyFill="1" applyAlignment="1">
      <alignment horizontal="right" vertical="center" shrinkToFit="1"/>
    </xf>
    <xf numFmtId="43" fontId="58" fillId="26" borderId="4" xfId="160" applyNumberFormat="1" applyFont="1" applyFill="1" applyBorder="1" applyAlignment="1">
      <alignment horizontal="right" vertical="center" shrinkToFit="1"/>
    </xf>
    <xf numFmtId="182" fontId="58" fillId="26" borderId="0" xfId="160" applyNumberFormat="1" applyFont="1" applyFill="1" applyAlignment="1">
      <alignment horizontal="right" vertical="center" shrinkToFit="1"/>
    </xf>
    <xf numFmtId="181" fontId="58" fillId="26" borderId="4" xfId="160" applyNumberFormat="1" applyFont="1" applyFill="1" applyBorder="1" applyAlignment="1">
      <alignment horizontal="right" vertical="center" shrinkToFit="1"/>
    </xf>
    <xf numFmtId="182" fontId="58" fillId="26" borderId="4" xfId="160" applyNumberFormat="1" applyFont="1" applyFill="1" applyBorder="1" applyAlignment="1">
      <alignment horizontal="right" vertical="center" shrinkToFit="1"/>
    </xf>
    <xf numFmtId="182" fontId="58" fillId="26" borderId="4" xfId="161" applyNumberFormat="1" applyFont="1" applyFill="1" applyBorder="1" applyAlignment="1">
      <alignment horizontal="right" vertical="center" shrinkToFit="1"/>
    </xf>
    <xf numFmtId="41" fontId="58" fillId="26" borderId="27" xfId="160" applyFont="1" applyFill="1" applyBorder="1" applyAlignment="1">
      <alignment horizontal="right" vertical="center" shrinkToFit="1"/>
    </xf>
    <xf numFmtId="41" fontId="52" fillId="0" borderId="26" xfId="159" applyFont="1" applyBorder="1" applyAlignment="1">
      <alignment horizontal="right" vertical="center"/>
    </xf>
    <xf numFmtId="182" fontId="52" fillId="0" borderId="26" xfId="159" applyNumberFormat="1" applyFont="1" applyBorder="1" applyAlignment="1">
      <alignment vertical="center"/>
    </xf>
    <xf numFmtId="182" fontId="52" fillId="0" borderId="26" xfId="159" applyNumberFormat="1" applyFont="1" applyBorder="1" applyAlignment="1">
      <alignment vertical="center" shrinkToFit="1"/>
    </xf>
    <xf numFmtId="182" fontId="58" fillId="0" borderId="26" xfId="159" applyNumberFormat="1" applyFont="1" applyBorder="1" applyAlignment="1">
      <alignment horizontal="right" vertical="center"/>
    </xf>
    <xf numFmtId="41" fontId="52" fillId="26" borderId="0" xfId="0" applyNumberFormat="1" applyFont="1" applyFill="1" applyAlignment="1">
      <alignment vertical="center"/>
    </xf>
    <xf numFmtId="41" fontId="52" fillId="26" borderId="4" xfId="0" applyNumberFormat="1" applyFont="1" applyFill="1" applyBorder="1" applyAlignment="1">
      <alignment vertical="center"/>
    </xf>
    <xf numFmtId="176" fontId="59" fillId="16" borderId="0" xfId="162" applyNumberFormat="1" applyFont="1" applyFill="1" applyAlignment="1" applyProtection="1">
      <alignment horizontal="center" vertical="center"/>
      <protection hidden="1"/>
    </xf>
    <xf numFmtId="177" fontId="59" fillId="16" borderId="0" xfId="191" applyNumberFormat="1" applyFont="1" applyFill="1" applyAlignment="1" applyProtection="1">
      <alignment horizontal="center" vertical="center"/>
      <protection hidden="1"/>
    </xf>
    <xf numFmtId="180" fontId="52" fillId="16" borderId="0" xfId="181" applyNumberFormat="1" applyFont="1" applyFill="1" applyAlignment="1" applyProtection="1">
      <alignment horizontal="center" vertical="center"/>
      <protection hidden="1"/>
    </xf>
    <xf numFmtId="176" fontId="52" fillId="16" borderId="0" xfId="162" applyNumberFormat="1" applyFont="1" applyFill="1" applyAlignment="1" applyProtection="1">
      <alignment horizontal="center" vertical="center"/>
      <protection hidden="1"/>
    </xf>
    <xf numFmtId="177" fontId="52" fillId="16" borderId="0" xfId="191" applyNumberFormat="1" applyFont="1" applyFill="1" applyAlignment="1" applyProtection="1">
      <alignment horizontal="center" vertical="center"/>
      <protection hidden="1"/>
    </xf>
    <xf numFmtId="176" fontId="52" fillId="16" borderId="0" xfId="162" applyNumberFormat="1" applyFont="1" applyFill="1" applyAlignment="1" applyProtection="1">
      <alignment horizontal="left" vertical="center"/>
      <protection hidden="1"/>
    </xf>
    <xf numFmtId="177" fontId="52" fillId="16" borderId="0" xfId="191" applyNumberFormat="1" applyFont="1" applyFill="1" applyAlignment="1" applyProtection="1">
      <alignment horizontal="left" vertical="center"/>
      <protection hidden="1"/>
    </xf>
    <xf numFmtId="180" fontId="52" fillId="16" borderId="0" xfId="181" applyNumberFormat="1" applyFont="1" applyFill="1" applyAlignment="1" applyProtection="1">
      <alignment horizontal="left" vertical="center"/>
      <protection hidden="1"/>
    </xf>
    <xf numFmtId="181" fontId="52" fillId="25" borderId="0" xfId="191" applyNumberFormat="1" applyFont="1" applyFill="1" applyAlignment="1" applyProtection="1">
      <alignment horizontal="center" vertical="center"/>
      <protection hidden="1"/>
    </xf>
    <xf numFmtId="181" fontId="60" fillId="25" borderId="0" xfId="156" applyNumberFormat="1" applyFont="1" applyFill="1" applyAlignment="1" applyProtection="1">
      <alignment horizontal="right" vertical="center"/>
      <protection hidden="1"/>
    </xf>
    <xf numFmtId="181" fontId="52" fillId="25" borderId="0" xfId="156" applyNumberFormat="1" applyFont="1" applyFill="1" applyAlignment="1" applyProtection="1">
      <alignment horizontal="right" vertical="center"/>
      <protection hidden="1"/>
    </xf>
    <xf numFmtId="181" fontId="52" fillId="25" borderId="27" xfId="157" applyNumberFormat="1" applyFont="1" applyFill="1" applyBorder="1" applyAlignment="1" applyProtection="1">
      <alignment horizontal="right" vertical="center"/>
      <protection hidden="1"/>
    </xf>
    <xf numFmtId="181" fontId="58" fillId="16" borderId="0" xfId="191" applyNumberFormat="1" applyFont="1" applyFill="1" applyAlignment="1" applyProtection="1">
      <alignment horizontal="center" vertical="center"/>
      <protection hidden="1"/>
    </xf>
    <xf numFmtId="181" fontId="58" fillId="26" borderId="4" xfId="156" applyNumberFormat="1" applyFont="1" applyFill="1" applyBorder="1" applyAlignment="1" applyProtection="1">
      <alignment horizontal="right" vertical="center"/>
      <protection hidden="1"/>
    </xf>
    <xf numFmtId="181" fontId="63" fillId="26" borderId="4" xfId="156" applyNumberFormat="1" applyFont="1" applyFill="1" applyBorder="1" applyAlignment="1" applyProtection="1">
      <alignment horizontal="right" vertical="center"/>
      <protection hidden="1"/>
    </xf>
    <xf numFmtId="177" fontId="1" fillId="16" borderId="0" xfId="191" applyNumberFormat="1" applyFont="1" applyFill="1" applyAlignment="1" applyProtection="1">
      <alignment horizontal="left" vertical="center"/>
      <protection locked="0"/>
    </xf>
    <xf numFmtId="176" fontId="52" fillId="16" borderId="0" xfId="162" applyNumberFormat="1" applyFont="1" applyFill="1" applyAlignment="1" applyProtection="1">
      <alignment horizontal="center" vertical="center"/>
      <protection locked="0"/>
    </xf>
    <xf numFmtId="177" fontId="1" fillId="16" borderId="0" xfId="191" applyNumberFormat="1" applyFont="1" applyFill="1" applyAlignment="1" applyProtection="1">
      <alignment horizontal="center" vertical="center"/>
      <protection locked="0"/>
    </xf>
    <xf numFmtId="176" fontId="1" fillId="16" borderId="0" xfId="162" applyNumberFormat="1" applyFont="1" applyFill="1" applyAlignment="1" applyProtection="1">
      <alignment horizontal="center" vertical="center"/>
      <protection locked="0"/>
    </xf>
    <xf numFmtId="180" fontId="1" fillId="16" borderId="0" xfId="181" applyNumberFormat="1" applyFont="1" applyFill="1" applyAlignment="1" applyProtection="1">
      <alignment horizontal="center" vertical="center"/>
      <protection locked="0"/>
    </xf>
    <xf numFmtId="176" fontId="56" fillId="16" borderId="0" xfId="162" applyNumberFormat="1" applyFont="1" applyFill="1" applyAlignment="1" applyProtection="1">
      <alignment horizontal="center" vertical="center"/>
      <protection hidden="1"/>
    </xf>
    <xf numFmtId="177" fontId="56" fillId="16" borderId="0" xfId="191" applyNumberFormat="1" applyFont="1" applyFill="1" applyAlignment="1" applyProtection="1">
      <alignment horizontal="center" vertical="center"/>
      <protection hidden="1"/>
    </xf>
    <xf numFmtId="180" fontId="56" fillId="16" borderId="0" xfId="181" applyNumberFormat="1" applyFont="1" applyFill="1" applyAlignment="1" applyProtection="1">
      <alignment horizontal="center" vertical="center"/>
      <protection hidden="1"/>
    </xf>
    <xf numFmtId="177" fontId="58" fillId="16" borderId="0" xfId="0" applyNumberFormat="1" applyFont="1" applyFill="1" applyAlignment="1">
      <alignment horizontal="center" vertical="center"/>
    </xf>
    <xf numFmtId="41" fontId="52" fillId="0" borderId="0" xfId="161" applyFont="1" applyAlignment="1">
      <alignment vertical="center" shrinkToFit="1"/>
    </xf>
    <xf numFmtId="41" fontId="62" fillId="0" borderId="0" xfId="161" applyFont="1" applyAlignment="1">
      <alignment vertical="center" shrinkToFit="1"/>
    </xf>
    <xf numFmtId="41" fontId="52" fillId="0" borderId="0" xfId="161" applyFont="1" applyAlignment="1">
      <alignment horizontal="center" vertical="center" shrinkToFit="1"/>
    </xf>
    <xf numFmtId="41" fontId="52" fillId="0" borderId="0" xfId="161" applyFont="1" applyAlignment="1">
      <alignment horizontal="center" vertical="center" wrapText="1" shrinkToFit="1"/>
    </xf>
    <xf numFmtId="41" fontId="52" fillId="0" borderId="0" xfId="194" applyNumberFormat="1" applyFont="1" applyAlignment="1">
      <alignment horizontal="center" vertical="center" shrinkToFit="1"/>
    </xf>
    <xf numFmtId="41" fontId="52" fillId="25" borderId="0" xfId="160" applyFont="1" applyFill="1" applyAlignment="1">
      <alignment horizontal="center" vertical="center" shrinkToFit="1"/>
    </xf>
    <xf numFmtId="41" fontId="52" fillId="25" borderId="0" xfId="161" applyFont="1" applyFill="1" applyAlignment="1">
      <alignment horizontal="center" vertical="center" shrinkToFit="1"/>
    </xf>
    <xf numFmtId="41" fontId="62" fillId="25" borderId="0" xfId="161" applyFont="1" applyFill="1" applyAlignment="1">
      <alignment horizontal="center" vertical="center" shrinkToFit="1"/>
    </xf>
    <xf numFmtId="41" fontId="52" fillId="25" borderId="0" xfId="161" applyFont="1" applyFill="1" applyAlignment="1">
      <alignment vertical="center" shrinkToFit="1"/>
    </xf>
    <xf numFmtId="41" fontId="62" fillId="25" borderId="0" xfId="161" applyFont="1" applyFill="1" applyAlignment="1">
      <alignment vertical="center" shrinkToFit="1"/>
    </xf>
    <xf numFmtId="41" fontId="52" fillId="25" borderId="0" xfId="161" applyFont="1" applyFill="1" applyAlignment="1">
      <alignment horizontal="center" vertical="center" wrapText="1" shrinkToFit="1"/>
    </xf>
    <xf numFmtId="41" fontId="52" fillId="25" borderId="0" xfId="194" applyNumberFormat="1" applyFont="1" applyFill="1" applyAlignment="1">
      <alignment horizontal="center" vertical="center" shrinkToFit="1"/>
    </xf>
    <xf numFmtId="41" fontId="58" fillId="25" borderId="0" xfId="160" applyFont="1" applyFill="1" applyAlignment="1">
      <alignment horizontal="center" vertical="center" shrinkToFit="1"/>
    </xf>
    <xf numFmtId="41" fontId="58" fillId="26" borderId="0" xfId="161" applyFont="1" applyFill="1" applyAlignment="1">
      <alignment horizontal="center" vertical="center" shrinkToFit="1"/>
    </xf>
    <xf numFmtId="41" fontId="58" fillId="0" borderId="0" xfId="161" applyFont="1" applyAlignment="1">
      <alignment horizontal="center" vertical="center" shrinkToFit="1"/>
    </xf>
    <xf numFmtId="41" fontId="61" fillId="26" borderId="0" xfId="161" applyFont="1" applyFill="1" applyAlignment="1">
      <alignment horizontal="center" vertical="center" shrinkToFit="1"/>
    </xf>
    <xf numFmtId="41" fontId="58" fillId="0" borderId="0" xfId="161" applyFont="1" applyAlignment="1">
      <alignment horizontal="center" vertical="center" wrapText="1" shrinkToFit="1"/>
    </xf>
    <xf numFmtId="41" fontId="58" fillId="0" borderId="0" xfId="194" applyNumberFormat="1" applyFont="1" applyAlignment="1">
      <alignment horizontal="center" vertical="center" shrinkToFit="1"/>
    </xf>
    <xf numFmtId="41" fontId="58" fillId="25" borderId="0" xfId="160" applyFont="1" applyFill="1" applyAlignment="1">
      <alignment vertical="center" shrinkToFit="1"/>
    </xf>
    <xf numFmtId="41" fontId="58" fillId="26" borderId="0" xfId="161" applyFont="1" applyFill="1" applyAlignment="1">
      <alignment vertical="center" shrinkToFit="1"/>
    </xf>
    <xf numFmtId="41" fontId="58" fillId="26" borderId="4" xfId="161" applyFont="1" applyFill="1" applyBorder="1" applyAlignment="1">
      <alignment vertical="center" shrinkToFit="1"/>
    </xf>
    <xf numFmtId="41" fontId="58" fillId="0" borderId="0" xfId="161" applyFont="1" applyAlignment="1">
      <alignment vertical="center" shrinkToFit="1"/>
    </xf>
    <xf numFmtId="41" fontId="61" fillId="26" borderId="0" xfId="161" applyFont="1" applyFill="1" applyAlignment="1">
      <alignment vertical="center" shrinkToFit="1"/>
    </xf>
    <xf numFmtId="0" fontId="52" fillId="0" borderId="0" xfId="0" applyFont="1" applyAlignment="1">
      <alignment horizontal="right" vertical="center"/>
    </xf>
    <xf numFmtId="0" fontId="52" fillId="0" borderId="0" xfId="0" applyFont="1" applyAlignment="1">
      <alignment vertical="center"/>
    </xf>
    <xf numFmtId="3" fontId="52" fillId="0" borderId="40" xfId="0" applyNumberFormat="1" applyFont="1" applyBorder="1" applyAlignment="1">
      <alignment horizontal="center" vertical="center" wrapText="1"/>
    </xf>
    <xf numFmtId="0" fontId="0" fillId="0" borderId="74" xfId="0" applyBorder="1"/>
    <xf numFmtId="180" fontId="52" fillId="0" borderId="48" xfId="180" applyFont="1" applyBorder="1" applyAlignment="1">
      <alignment horizontal="center" vertical="center" wrapText="1"/>
    </xf>
    <xf numFmtId="0" fontId="0" fillId="0" borderId="30" xfId="0" applyBorder="1"/>
    <xf numFmtId="0" fontId="0" fillId="0" borderId="62" xfId="0" applyBorder="1"/>
    <xf numFmtId="3" fontId="52" fillId="0" borderId="49" xfId="0" applyNumberFormat="1" applyFont="1" applyBorder="1" applyAlignment="1">
      <alignment horizontal="center" vertical="center" wrapText="1"/>
    </xf>
    <xf numFmtId="0" fontId="0" fillId="0" borderId="49" xfId="0" applyBorder="1"/>
    <xf numFmtId="0" fontId="53" fillId="0" borderId="0" xfId="0" applyFont="1" applyAlignment="1">
      <alignment horizontal="center" vertical="center"/>
    </xf>
    <xf numFmtId="0" fontId="54" fillId="0" borderId="0" xfId="0" applyFont="1" applyAlignment="1">
      <alignment vertical="center"/>
    </xf>
    <xf numFmtId="180" fontId="52" fillId="0" borderId="43" xfId="180" applyFont="1" applyBorder="1" applyAlignment="1">
      <alignment horizontal="center" vertical="center" wrapText="1"/>
    </xf>
    <xf numFmtId="0" fontId="0" fillId="0" borderId="34" xfId="0" applyBorder="1"/>
    <xf numFmtId="0" fontId="0" fillId="0" borderId="75" xfId="0" applyBorder="1"/>
    <xf numFmtId="3" fontId="53" fillId="0" borderId="0" xfId="0" applyNumberFormat="1" applyFont="1" applyAlignment="1">
      <alignment horizontal="center" vertical="center"/>
    </xf>
    <xf numFmtId="3" fontId="52" fillId="0" borderId="55" xfId="0" applyNumberFormat="1" applyFont="1" applyBorder="1" applyAlignment="1">
      <alignment horizontal="center" vertical="center" wrapText="1"/>
    </xf>
    <xf numFmtId="0" fontId="0" fillId="0" borderId="26" xfId="0" applyBorder="1"/>
    <xf numFmtId="0" fontId="0" fillId="0" borderId="44" xfId="0" applyBorder="1"/>
    <xf numFmtId="0" fontId="0" fillId="0" borderId="45" xfId="0" applyBorder="1"/>
    <xf numFmtId="0" fontId="0" fillId="0" borderId="42" xfId="0" applyBorder="1"/>
    <xf numFmtId="3" fontId="52" fillId="0" borderId="50" xfId="0" applyNumberFormat="1" applyFont="1" applyBorder="1" applyAlignment="1">
      <alignment horizontal="center" vertical="center" wrapText="1"/>
    </xf>
    <xf numFmtId="0" fontId="0" fillId="0" borderId="60" xfId="0" applyBorder="1"/>
    <xf numFmtId="180" fontId="52" fillId="0" borderId="46" xfId="180" applyFont="1" applyBorder="1" applyAlignment="1">
      <alignment horizontal="center" vertical="center" wrapText="1"/>
    </xf>
    <xf numFmtId="0" fontId="0" fillId="0" borderId="21" xfId="0" applyBorder="1"/>
    <xf numFmtId="0" fontId="0" fillId="0" borderId="77" xfId="0" applyBorder="1"/>
    <xf numFmtId="3" fontId="52" fillId="0" borderId="42" xfId="0" applyNumberFormat="1" applyFont="1" applyBorder="1" applyAlignment="1">
      <alignment horizontal="center" vertical="center" wrapText="1"/>
    </xf>
    <xf numFmtId="3" fontId="52" fillId="0" borderId="65" xfId="0" applyNumberFormat="1" applyFont="1" applyBorder="1" applyAlignment="1">
      <alignment horizontal="center" vertical="center" wrapText="1"/>
    </xf>
    <xf numFmtId="0" fontId="0" fillId="0" borderId="76" xfId="0" applyBorder="1"/>
    <xf numFmtId="0" fontId="52" fillId="0" borderId="0" xfId="0" applyFont="1" applyAlignment="1">
      <alignment horizontal="left" vertical="center"/>
    </xf>
    <xf numFmtId="0" fontId="52" fillId="16" borderId="56" xfId="0" applyFont="1" applyFill="1" applyBorder="1" applyAlignment="1">
      <alignment horizontal="center" vertical="center" wrapText="1"/>
    </xf>
    <xf numFmtId="0" fontId="0" fillId="0" borderId="19" xfId="0" applyBorder="1"/>
    <xf numFmtId="0" fontId="52" fillId="16" borderId="40" xfId="0" applyFont="1" applyFill="1" applyBorder="1" applyAlignment="1">
      <alignment horizontal="center" vertical="center" wrapText="1"/>
    </xf>
    <xf numFmtId="0" fontId="0" fillId="0" borderId="20" xfId="0" applyBorder="1"/>
    <xf numFmtId="0" fontId="52" fillId="16" borderId="51" xfId="0" applyFont="1" applyFill="1" applyBorder="1" applyAlignment="1">
      <alignment horizontal="center" vertical="center" wrapText="1"/>
    </xf>
    <xf numFmtId="0" fontId="52" fillId="16" borderId="43" xfId="0" applyFont="1" applyFill="1" applyBorder="1" applyAlignment="1">
      <alignment horizontal="center" vertical="center" wrapText="1"/>
    </xf>
    <xf numFmtId="0" fontId="52" fillId="16" borderId="46" xfId="180" applyNumberFormat="1" applyFont="1" applyFill="1" applyBorder="1" applyAlignment="1">
      <alignment horizontal="center" vertical="center" wrapText="1"/>
    </xf>
    <xf numFmtId="0" fontId="53" fillId="16" borderId="0" xfId="0" applyFont="1" applyFill="1" applyAlignment="1">
      <alignment horizontal="center" vertical="center"/>
    </xf>
    <xf numFmtId="0" fontId="52" fillId="16" borderId="51" xfId="0" applyFont="1" applyFill="1" applyBorder="1" applyAlignment="1">
      <alignment horizontal="center" vertical="center"/>
    </xf>
    <xf numFmtId="0" fontId="0" fillId="0" borderId="54" xfId="0" applyBorder="1"/>
    <xf numFmtId="0" fontId="0" fillId="0" borderId="55" xfId="0" applyBorder="1"/>
    <xf numFmtId="0" fontId="52" fillId="16" borderId="55" xfId="0" applyFont="1" applyFill="1" applyBorder="1" applyAlignment="1">
      <alignment horizontal="center" vertical="center" wrapText="1"/>
    </xf>
    <xf numFmtId="0" fontId="52" fillId="16" borderId="52" xfId="180" applyNumberFormat="1" applyFont="1" applyFill="1" applyBorder="1" applyAlignment="1">
      <alignment horizontal="center" vertical="center"/>
    </xf>
    <xf numFmtId="0" fontId="0" fillId="0" borderId="35" xfId="0" applyBorder="1"/>
    <xf numFmtId="0" fontId="0" fillId="0" borderId="78" xfId="0" applyBorder="1"/>
    <xf numFmtId="0" fontId="53" fillId="16" borderId="0" xfId="0" applyFont="1" applyFill="1" applyAlignment="1">
      <alignment horizontal="center" vertical="center" wrapText="1"/>
    </xf>
    <xf numFmtId="0" fontId="52" fillId="16" borderId="23" xfId="190" applyFont="1" applyFill="1" applyBorder="1" applyAlignment="1" applyProtection="1">
      <alignment horizontal="center" vertical="center" wrapText="1"/>
      <protection hidden="1"/>
    </xf>
    <xf numFmtId="0" fontId="0" fillId="0" borderId="23" xfId="0" applyBorder="1" applyProtection="1">
      <protection hidden="1"/>
    </xf>
    <xf numFmtId="0" fontId="53" fillId="25" borderId="0" xfId="185" applyFont="1" applyFill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53" fillId="16" borderId="0" xfId="190" applyFont="1" applyFill="1" applyAlignment="1" applyProtection="1">
      <alignment horizontal="center" vertical="center"/>
      <protection hidden="1"/>
    </xf>
    <xf numFmtId="0" fontId="52" fillId="16" borderId="63" xfId="190" applyFont="1" applyFill="1" applyBorder="1" applyAlignment="1" applyProtection="1">
      <alignment horizontal="center" vertical="center" wrapText="1"/>
      <protection hidden="1"/>
    </xf>
    <xf numFmtId="0" fontId="0" fillId="0" borderId="63" xfId="0" applyBorder="1" applyProtection="1">
      <protection hidden="1"/>
    </xf>
    <xf numFmtId="0" fontId="52" fillId="16" borderId="43" xfId="180" applyNumberFormat="1" applyFont="1" applyFill="1" applyBorder="1" applyAlignment="1" applyProtection="1">
      <alignment horizontal="center" vertical="center" wrapText="1"/>
      <protection hidden="1"/>
    </xf>
    <xf numFmtId="0" fontId="0" fillId="0" borderId="34" xfId="0" applyBorder="1" applyProtection="1">
      <protection hidden="1"/>
    </xf>
    <xf numFmtId="0" fontId="0" fillId="0" borderId="75" xfId="0" applyBorder="1" applyProtection="1">
      <protection hidden="1"/>
    </xf>
    <xf numFmtId="0" fontId="52" fillId="16" borderId="79" xfId="190" applyFont="1" applyFill="1" applyBorder="1" applyAlignment="1" applyProtection="1">
      <alignment horizontal="center" vertical="center" wrapText="1"/>
      <protection hidden="1"/>
    </xf>
    <xf numFmtId="0" fontId="0" fillId="0" borderId="57" xfId="0" applyBorder="1" applyProtection="1">
      <protection hidden="1"/>
    </xf>
    <xf numFmtId="0" fontId="0" fillId="0" borderId="58" xfId="0" applyBorder="1" applyProtection="1">
      <protection hidden="1"/>
    </xf>
    <xf numFmtId="0" fontId="52" fillId="16" borderId="51" xfId="190" applyFont="1" applyFill="1" applyBorder="1" applyAlignment="1" applyProtection="1">
      <alignment horizontal="center" vertical="center" wrapText="1"/>
      <protection hidden="1"/>
    </xf>
    <xf numFmtId="0" fontId="0" fillId="0" borderId="44" xfId="0" applyBorder="1" applyProtection="1">
      <protection hidden="1"/>
    </xf>
    <xf numFmtId="0" fontId="0" fillId="0" borderId="60" xfId="0" applyBorder="1" applyProtection="1">
      <protection hidden="1"/>
    </xf>
    <xf numFmtId="0" fontId="0" fillId="0" borderId="42" xfId="0" applyBorder="1" applyProtection="1">
      <protection hidden="1"/>
    </xf>
    <xf numFmtId="0" fontId="52" fillId="16" borderId="81" xfId="190" applyFont="1" applyFill="1" applyBorder="1" applyAlignment="1" applyProtection="1">
      <alignment horizontal="center" vertical="center" wrapText="1"/>
      <protection hidden="1"/>
    </xf>
    <xf numFmtId="0" fontId="0" fillId="0" borderId="61" xfId="0" applyBorder="1" applyProtection="1">
      <protection hidden="1"/>
    </xf>
    <xf numFmtId="0" fontId="0" fillId="0" borderId="62" xfId="0" applyBorder="1" applyProtection="1">
      <protection hidden="1"/>
    </xf>
    <xf numFmtId="0" fontId="52" fillId="16" borderId="80" xfId="190" applyFont="1" applyFill="1" applyBorder="1" applyAlignment="1" applyProtection="1">
      <alignment horizontal="center" vertical="center" wrapText="1"/>
      <protection hidden="1"/>
    </xf>
    <xf numFmtId="0" fontId="0" fillId="0" borderId="20" xfId="0" applyBorder="1" applyProtection="1">
      <protection hidden="1"/>
    </xf>
    <xf numFmtId="0" fontId="52" fillId="0" borderId="40" xfId="191" applyFont="1" applyBorder="1" applyAlignment="1">
      <alignment horizontal="center" vertical="center" wrapText="1"/>
    </xf>
    <xf numFmtId="0" fontId="52" fillId="0" borderId="41" xfId="191" applyFont="1" applyBorder="1" applyAlignment="1">
      <alignment horizontal="center" vertical="center" wrapText="1"/>
    </xf>
    <xf numFmtId="0" fontId="0" fillId="0" borderId="23" xfId="0" applyBorder="1"/>
    <xf numFmtId="0" fontId="53" fillId="16" borderId="0" xfId="191" applyFont="1" applyFill="1" applyAlignment="1">
      <alignment horizontal="center" vertical="center"/>
    </xf>
    <xf numFmtId="0" fontId="52" fillId="16" borderId="64" xfId="180" applyNumberFormat="1" applyFont="1" applyFill="1" applyBorder="1" applyAlignment="1">
      <alignment horizontal="center" vertical="center" wrapText="1"/>
    </xf>
    <xf numFmtId="0" fontId="0" fillId="0" borderId="27" xfId="0" applyBorder="1"/>
    <xf numFmtId="0" fontId="0" fillId="0" borderId="82" xfId="0" applyBorder="1"/>
    <xf numFmtId="0" fontId="52" fillId="0" borderId="23" xfId="191" applyFont="1" applyBorder="1" applyAlignment="1">
      <alignment horizontal="center" vertical="center" wrapText="1"/>
    </xf>
    <xf numFmtId="0" fontId="52" fillId="0" borderId="51" xfId="191" applyFont="1" applyBorder="1" applyAlignment="1">
      <alignment horizontal="center" vertical="center"/>
    </xf>
    <xf numFmtId="0" fontId="52" fillId="0" borderId="65" xfId="191" applyFont="1" applyBorder="1" applyAlignment="1">
      <alignment horizontal="center" vertical="center" wrapText="1"/>
    </xf>
    <xf numFmtId="0" fontId="0" fillId="0" borderId="57" xfId="0" applyBorder="1"/>
    <xf numFmtId="0" fontId="52" fillId="0" borderId="59" xfId="191" applyFont="1" applyBorder="1" applyAlignment="1">
      <alignment horizontal="center" vertical="center"/>
    </xf>
    <xf numFmtId="0" fontId="52" fillId="16" borderId="23" xfId="191" applyFont="1" applyFill="1" applyBorder="1" applyAlignment="1">
      <alignment horizontal="center" vertical="center" wrapText="1"/>
    </xf>
    <xf numFmtId="3" fontId="53" fillId="16" borderId="0" xfId="0" applyNumberFormat="1" applyFont="1" applyFill="1" applyAlignment="1">
      <alignment horizontal="center" vertical="center"/>
    </xf>
    <xf numFmtId="180" fontId="52" fillId="16" borderId="40" xfId="180" applyFont="1" applyFill="1" applyBorder="1" applyAlignment="1">
      <alignment horizontal="center" vertical="center" wrapText="1"/>
    </xf>
    <xf numFmtId="180" fontId="52" fillId="16" borderId="40" xfId="159" applyNumberFormat="1" applyFont="1" applyFill="1" applyBorder="1" applyAlignment="1">
      <alignment horizontal="center" vertical="center"/>
    </xf>
    <xf numFmtId="0" fontId="0" fillId="0" borderId="83" xfId="0" applyBorder="1"/>
    <xf numFmtId="0" fontId="0" fillId="0" borderId="16" xfId="0" applyBorder="1"/>
    <xf numFmtId="180" fontId="52" fillId="16" borderId="41" xfId="180" applyFont="1" applyFill="1" applyBorder="1" applyAlignment="1">
      <alignment horizontal="center" vertical="center" wrapText="1"/>
    </xf>
    <xf numFmtId="180" fontId="52" fillId="16" borderId="56" xfId="180" applyFont="1" applyFill="1" applyBorder="1" applyAlignment="1">
      <alignment horizontal="center" vertical="center"/>
    </xf>
    <xf numFmtId="0" fontId="0" fillId="0" borderId="67" xfId="0" applyBorder="1"/>
    <xf numFmtId="0" fontId="0" fillId="0" borderId="56" xfId="0" applyBorder="1"/>
    <xf numFmtId="179" fontId="52" fillId="16" borderId="51" xfId="0" applyNumberFormat="1" applyFont="1" applyFill="1" applyBorder="1" applyAlignment="1">
      <alignment horizontal="center" vertical="center" wrapText="1"/>
    </xf>
    <xf numFmtId="3" fontId="52" fillId="16" borderId="40" xfId="0" applyNumberFormat="1" applyFont="1" applyFill="1" applyBorder="1" applyAlignment="1">
      <alignment horizontal="center" vertical="center"/>
    </xf>
    <xf numFmtId="3" fontId="52" fillId="16" borderId="23" xfId="0" applyNumberFormat="1" applyFont="1" applyFill="1" applyBorder="1" applyAlignment="1">
      <alignment horizontal="center" vertical="center" wrapText="1"/>
    </xf>
    <xf numFmtId="177" fontId="52" fillId="16" borderId="51" xfId="0" applyNumberFormat="1" applyFont="1" applyFill="1" applyBorder="1" applyAlignment="1">
      <alignment horizontal="center" vertical="center" wrapText="1"/>
    </xf>
    <xf numFmtId="0" fontId="0" fillId="0" borderId="70" xfId="0" applyBorder="1"/>
    <xf numFmtId="180" fontId="52" fillId="16" borderId="55" xfId="159" applyNumberFormat="1" applyFont="1" applyFill="1" applyBorder="1" applyAlignment="1">
      <alignment horizontal="center" vertical="center"/>
    </xf>
    <xf numFmtId="180" fontId="52" fillId="16" borderId="56" xfId="180" applyFont="1" applyFill="1" applyBorder="1" applyAlignment="1">
      <alignment horizontal="center" vertical="center" wrapText="1"/>
    </xf>
    <xf numFmtId="3" fontId="52" fillId="16" borderId="41" xfId="0" applyNumberFormat="1" applyFont="1" applyFill="1" applyBorder="1" applyAlignment="1">
      <alignment horizontal="center" vertical="center" wrapText="1"/>
    </xf>
    <xf numFmtId="176" fontId="52" fillId="16" borderId="40" xfId="159" applyNumberFormat="1" applyFont="1" applyFill="1" applyBorder="1" applyAlignment="1">
      <alignment horizontal="center" vertical="center" wrapText="1"/>
    </xf>
    <xf numFmtId="180" fontId="52" fillId="16" borderId="46" xfId="159" applyNumberFormat="1" applyFont="1" applyFill="1" applyBorder="1" applyAlignment="1">
      <alignment horizontal="center" vertical="center" shrinkToFit="1"/>
    </xf>
    <xf numFmtId="0" fontId="0" fillId="0" borderId="64" xfId="0" applyBorder="1"/>
    <xf numFmtId="180" fontId="52" fillId="16" borderId="41" xfId="159" applyNumberFormat="1" applyFont="1" applyFill="1" applyBorder="1" applyAlignment="1">
      <alignment horizontal="center" vertical="center" wrapText="1"/>
    </xf>
    <xf numFmtId="3" fontId="52" fillId="16" borderId="53" xfId="0" applyNumberFormat="1" applyFont="1" applyFill="1" applyBorder="1" applyAlignment="1">
      <alignment horizontal="center" vertical="center" wrapText="1"/>
    </xf>
    <xf numFmtId="180" fontId="52" fillId="16" borderId="56" xfId="159" applyNumberFormat="1" applyFont="1" applyFill="1" applyBorder="1" applyAlignment="1">
      <alignment horizontal="center" vertical="center" wrapText="1"/>
    </xf>
    <xf numFmtId="0" fontId="52" fillId="16" borderId="64" xfId="0" applyFont="1" applyFill="1" applyBorder="1" applyAlignment="1">
      <alignment horizontal="center" vertical="center" wrapText="1"/>
    </xf>
    <xf numFmtId="3" fontId="52" fillId="16" borderId="84" xfId="0" applyNumberFormat="1" applyFont="1" applyFill="1" applyBorder="1" applyAlignment="1">
      <alignment horizontal="center" vertical="center" wrapText="1"/>
    </xf>
    <xf numFmtId="0" fontId="0" fillId="0" borderId="66" xfId="0" applyBorder="1"/>
    <xf numFmtId="0" fontId="52" fillId="0" borderId="26" xfId="0" applyFont="1" applyBorder="1" applyAlignment="1">
      <alignment horizontal="right" vertical="center"/>
    </xf>
    <xf numFmtId="3" fontId="52" fillId="16" borderId="41" xfId="180" applyNumberFormat="1" applyFont="1" applyFill="1" applyBorder="1" applyAlignment="1">
      <alignment horizontal="center" vertical="center" wrapText="1"/>
    </xf>
    <xf numFmtId="180" fontId="52" fillId="16" borderId="56" xfId="159" applyNumberFormat="1" applyFont="1" applyFill="1" applyBorder="1" applyAlignment="1">
      <alignment horizontal="center" vertical="center"/>
    </xf>
    <xf numFmtId="180" fontId="52" fillId="16" borderId="40" xfId="159" applyNumberFormat="1" applyFont="1" applyFill="1" applyBorder="1" applyAlignment="1">
      <alignment horizontal="center" vertical="center" wrapText="1"/>
    </xf>
    <xf numFmtId="178" fontId="52" fillId="16" borderId="51" xfId="0" applyNumberFormat="1" applyFont="1" applyFill="1" applyBorder="1" applyAlignment="1">
      <alignment horizontal="center" vertical="center" wrapText="1"/>
    </xf>
    <xf numFmtId="184" fontId="52" fillId="16" borderId="55" xfId="0" applyNumberFormat="1" applyFont="1" applyFill="1" applyBorder="1" applyAlignment="1">
      <alignment horizontal="center" vertical="center" wrapText="1"/>
    </xf>
    <xf numFmtId="0" fontId="56" fillId="0" borderId="0" xfId="0" applyFont="1" applyAlignment="1">
      <alignment vertical="center"/>
    </xf>
    <xf numFmtId="180" fontId="52" fillId="16" borderId="55" xfId="180" applyFont="1" applyFill="1" applyBorder="1" applyAlignment="1">
      <alignment horizontal="center" vertical="center"/>
    </xf>
    <xf numFmtId="179" fontId="53" fillId="16" borderId="0" xfId="0" applyNumberFormat="1" applyFont="1" applyFill="1" applyAlignment="1">
      <alignment horizontal="center" vertical="center"/>
    </xf>
    <xf numFmtId="3" fontId="52" fillId="16" borderId="59" xfId="0" applyNumberFormat="1" applyFont="1" applyFill="1" applyBorder="1" applyAlignment="1">
      <alignment horizontal="center" vertical="center"/>
    </xf>
    <xf numFmtId="176" fontId="52" fillId="16" borderId="56" xfId="159" applyNumberFormat="1" applyFont="1" applyFill="1" applyBorder="1" applyAlignment="1">
      <alignment horizontal="center" vertical="center" wrapText="1"/>
    </xf>
    <xf numFmtId="180" fontId="52" fillId="16" borderId="40" xfId="180" applyFont="1" applyFill="1" applyBorder="1" applyAlignment="1">
      <alignment horizontal="center" vertical="center"/>
    </xf>
    <xf numFmtId="41" fontId="52" fillId="16" borderId="40" xfId="159" applyFont="1" applyFill="1" applyBorder="1" applyAlignment="1">
      <alignment horizontal="center" vertical="center" wrapText="1"/>
    </xf>
    <xf numFmtId="0" fontId="52" fillId="16" borderId="55" xfId="180" applyNumberFormat="1" applyFont="1" applyFill="1" applyBorder="1" applyAlignment="1">
      <alignment horizontal="center" vertical="center" wrapText="1"/>
    </xf>
    <xf numFmtId="0" fontId="52" fillId="0" borderId="27" xfId="0" applyFont="1" applyBorder="1" applyAlignment="1">
      <alignment horizontal="center" vertical="center"/>
    </xf>
    <xf numFmtId="0" fontId="52" fillId="16" borderId="4" xfId="0" applyFont="1" applyFill="1" applyBorder="1" applyAlignment="1">
      <alignment horizontal="right" vertical="center"/>
    </xf>
    <xf numFmtId="0" fontId="0" fillId="0" borderId="4" xfId="0" applyBorder="1"/>
    <xf numFmtId="0" fontId="52" fillId="0" borderId="68" xfId="0" applyFont="1" applyBorder="1" applyAlignment="1">
      <alignment horizontal="center" vertical="center" wrapText="1"/>
    </xf>
    <xf numFmtId="0" fontId="0" fillId="0" borderId="68" xfId="0" applyBorder="1"/>
    <xf numFmtId="0" fontId="58" fillId="0" borderId="27" xfId="0" applyFont="1" applyBorder="1" applyAlignment="1">
      <alignment horizontal="center" vertical="center"/>
    </xf>
    <xf numFmtId="0" fontId="52" fillId="16" borderId="53" xfId="0" applyFont="1" applyFill="1" applyBorder="1" applyAlignment="1">
      <alignment horizontal="center" vertical="center" wrapText="1"/>
    </xf>
    <xf numFmtId="0" fontId="52" fillId="0" borderId="51" xfId="185" applyFont="1" applyBorder="1" applyAlignment="1">
      <alignment horizontal="center" vertical="center" wrapText="1"/>
    </xf>
    <xf numFmtId="179" fontId="53" fillId="16" borderId="0" xfId="191" applyNumberFormat="1" applyFont="1" applyFill="1" applyAlignment="1" applyProtection="1">
      <alignment horizontal="center" vertical="center"/>
      <protection hidden="1"/>
    </xf>
    <xf numFmtId="0" fontId="52" fillId="0" borderId="65" xfId="185" applyFont="1" applyBorder="1" applyAlignment="1">
      <alignment horizontal="center" vertical="center" wrapText="1"/>
    </xf>
    <xf numFmtId="0" fontId="52" fillId="0" borderId="40" xfId="185" applyFont="1" applyBorder="1" applyAlignment="1">
      <alignment horizontal="center" vertical="center" wrapText="1"/>
    </xf>
    <xf numFmtId="0" fontId="52" fillId="16" borderId="0" xfId="191" applyFont="1" applyFill="1" applyAlignment="1" applyProtection="1">
      <alignment horizontal="left" vertical="center"/>
      <protection locked="0"/>
    </xf>
    <xf numFmtId="0" fontId="0" fillId="0" borderId="0" xfId="0" applyProtection="1">
      <protection locked="0"/>
    </xf>
    <xf numFmtId="0" fontId="52" fillId="0" borderId="72" xfId="185" applyFont="1" applyBorder="1" applyAlignment="1">
      <alignment horizontal="center" vertical="center"/>
    </xf>
    <xf numFmtId="0" fontId="0" fillId="0" borderId="86" xfId="0" applyBorder="1"/>
    <xf numFmtId="0" fontId="52" fillId="0" borderId="47" xfId="185" applyFont="1" applyBorder="1" applyAlignment="1">
      <alignment horizontal="center" vertical="center" wrapText="1"/>
    </xf>
    <xf numFmtId="0" fontId="52" fillId="0" borderId="41" xfId="185" applyFont="1" applyBorder="1" applyAlignment="1">
      <alignment horizontal="center" vertical="center" wrapText="1"/>
    </xf>
    <xf numFmtId="0" fontId="52" fillId="0" borderId="85" xfId="185" applyFont="1" applyBorder="1" applyAlignment="1">
      <alignment horizontal="center" vertical="center" wrapText="1"/>
    </xf>
    <xf numFmtId="0" fontId="0" fillId="0" borderId="73" xfId="0" applyBorder="1"/>
    <xf numFmtId="3" fontId="52" fillId="16" borderId="23" xfId="188" applyNumberFormat="1" applyFont="1" applyFill="1" applyBorder="1" applyAlignment="1">
      <alignment horizontal="center" vertical="center" wrapText="1"/>
    </xf>
    <xf numFmtId="3" fontId="52" fillId="16" borderId="40" xfId="188" applyNumberFormat="1" applyFont="1" applyFill="1" applyBorder="1" applyAlignment="1">
      <alignment horizontal="center" vertical="center" wrapText="1"/>
    </xf>
    <xf numFmtId="0" fontId="52" fillId="25" borderId="25" xfId="193" applyFont="1" applyFill="1" applyBorder="1" applyAlignment="1">
      <alignment horizontal="center" vertical="center" shrinkToFit="1"/>
    </xf>
    <xf numFmtId="0" fontId="0" fillId="0" borderId="25" xfId="0" applyBorder="1"/>
    <xf numFmtId="0" fontId="52" fillId="25" borderId="27" xfId="193" applyFont="1" applyFill="1" applyBorder="1" applyAlignment="1">
      <alignment horizontal="center" vertical="center" shrinkToFit="1"/>
    </xf>
    <xf numFmtId="3" fontId="52" fillId="16" borderId="51" xfId="188" applyNumberFormat="1" applyFont="1" applyFill="1" applyBorder="1" applyAlignment="1">
      <alignment horizontal="center" vertical="center" wrapText="1"/>
    </xf>
    <xf numFmtId="0" fontId="53" fillId="16" borderId="0" xfId="188" applyFont="1" applyFill="1" applyAlignment="1">
      <alignment horizontal="center" vertical="center"/>
    </xf>
    <xf numFmtId="0" fontId="56" fillId="0" borderId="0" xfId="193" applyFont="1" applyAlignment="1">
      <alignment vertical="center" shrinkToFit="1"/>
    </xf>
    <xf numFmtId="3" fontId="52" fillId="16" borderId="50" xfId="188" applyNumberFormat="1" applyFont="1" applyFill="1" applyBorder="1" applyAlignment="1">
      <alignment horizontal="center" vertical="center" wrapText="1"/>
    </xf>
    <xf numFmtId="3" fontId="52" fillId="16" borderId="23" xfId="188" applyNumberFormat="1" applyFont="1" applyFill="1" applyBorder="1" applyAlignment="1">
      <alignment horizontal="center" vertical="center"/>
    </xf>
    <xf numFmtId="180" fontId="52" fillId="16" borderId="64" xfId="180" applyFont="1" applyFill="1" applyBorder="1" applyAlignment="1">
      <alignment horizontal="center" vertical="center" wrapText="1"/>
    </xf>
    <xf numFmtId="180" fontId="58" fillId="16" borderId="69" xfId="180" applyFont="1" applyFill="1" applyBorder="1" applyAlignment="1">
      <alignment horizontal="center" vertical="center" wrapText="1"/>
    </xf>
    <xf numFmtId="0" fontId="58" fillId="0" borderId="27" xfId="193" applyFont="1" applyBorder="1" applyAlignment="1">
      <alignment horizontal="center" vertical="center" shrinkToFit="1"/>
    </xf>
    <xf numFmtId="0" fontId="58" fillId="0" borderId="25" xfId="193" applyFont="1" applyBorder="1" applyAlignment="1">
      <alignment horizontal="center" vertical="center" shrinkToFit="1"/>
    </xf>
    <xf numFmtId="3" fontId="52" fillId="16" borderId="56" xfId="188" applyNumberFormat="1" applyFont="1" applyFill="1" applyBorder="1" applyAlignment="1">
      <alignment horizontal="center" vertical="center" wrapText="1"/>
    </xf>
    <xf numFmtId="3" fontId="52" fillId="16" borderId="80" xfId="188" applyNumberFormat="1" applyFont="1" applyFill="1" applyBorder="1" applyAlignment="1">
      <alignment horizontal="center" vertical="center" wrapText="1"/>
    </xf>
    <xf numFmtId="3" fontId="52" fillId="16" borderId="55" xfId="188" applyNumberFormat="1" applyFont="1" applyFill="1" applyBorder="1" applyAlignment="1">
      <alignment horizontal="center" vertical="center" wrapText="1"/>
    </xf>
    <xf numFmtId="3" fontId="52" fillId="16" borderId="53" xfId="188" applyNumberFormat="1" applyFont="1" applyFill="1" applyBorder="1" applyAlignment="1">
      <alignment horizontal="center" vertical="center" wrapText="1"/>
    </xf>
    <xf numFmtId="0" fontId="56" fillId="0" borderId="26" xfId="193" applyFont="1" applyBorder="1" applyAlignment="1">
      <alignment horizontal="left" vertical="center"/>
    </xf>
    <xf numFmtId="3" fontId="52" fillId="16" borderId="71" xfId="188" applyNumberFormat="1" applyFont="1" applyFill="1" applyBorder="1" applyAlignment="1">
      <alignment horizontal="center" vertical="center" wrapText="1"/>
    </xf>
    <xf numFmtId="0" fontId="0" fillId="0" borderId="71" xfId="0" applyBorder="1"/>
    <xf numFmtId="0" fontId="58" fillId="16" borderId="0" xfId="188" applyFont="1" applyFill="1" applyAlignment="1">
      <alignment horizontal="center" vertical="center"/>
    </xf>
    <xf numFmtId="0" fontId="52" fillId="0" borderId="0" xfId="193" applyFont="1" applyAlignment="1">
      <alignment vertical="center" shrinkToFit="1"/>
    </xf>
  </cellXfs>
  <cellStyles count="199">
    <cellStyle name="20% - 강조색1 2" xfId="1" xr:uid="{00000000-0005-0000-0000-000001000000}"/>
    <cellStyle name="20% - 강조색2 2" xfId="2" xr:uid="{00000000-0005-0000-0000-000002000000}"/>
    <cellStyle name="20% - 강조색3 2" xfId="3" xr:uid="{00000000-0005-0000-0000-000003000000}"/>
    <cellStyle name="20% - 강조색4 2" xfId="4" xr:uid="{00000000-0005-0000-0000-000004000000}"/>
    <cellStyle name="20% - 강조색5 2" xfId="5" xr:uid="{00000000-0005-0000-0000-000005000000}"/>
    <cellStyle name="20% - 강조색6 2" xfId="6" xr:uid="{00000000-0005-0000-0000-000006000000}"/>
    <cellStyle name="40% - 강조색1 2" xfId="7" xr:uid="{00000000-0005-0000-0000-000007000000}"/>
    <cellStyle name="40% - 강조색2 2" xfId="8" xr:uid="{00000000-0005-0000-0000-000008000000}"/>
    <cellStyle name="40% - 강조색3 2" xfId="9" xr:uid="{00000000-0005-0000-0000-000009000000}"/>
    <cellStyle name="40% - 강조색4 2" xfId="10" xr:uid="{00000000-0005-0000-0000-00000A000000}"/>
    <cellStyle name="40% - 강조색5 2" xfId="11" xr:uid="{00000000-0005-0000-0000-00000B000000}"/>
    <cellStyle name="40% - 강조색6 2" xfId="12" xr:uid="{00000000-0005-0000-0000-00000C000000}"/>
    <cellStyle name="60% - 강조색1 2" xfId="13" xr:uid="{00000000-0005-0000-0000-00000D000000}"/>
    <cellStyle name="60% - 강조색2 2" xfId="14" xr:uid="{00000000-0005-0000-0000-00000E000000}"/>
    <cellStyle name="60% - 강조색3 2" xfId="15" xr:uid="{00000000-0005-0000-0000-00000F000000}"/>
    <cellStyle name="60% - 강조색4 2" xfId="16" xr:uid="{00000000-0005-0000-0000-000010000000}"/>
    <cellStyle name="60% - 강조색5 2" xfId="17" xr:uid="{00000000-0005-0000-0000-000011000000}"/>
    <cellStyle name="60% - 강조색6 2" xfId="18" xr:uid="{00000000-0005-0000-0000-000012000000}"/>
    <cellStyle name="A¨­￠￢￠O [0]_INQUIRY ￠?￥i¨u¡AAⓒ￢Aⓒª " xfId="19" xr:uid="{00000000-0005-0000-0000-000013000000}"/>
    <cellStyle name="A¨­￠￢￠O_INQUIRY ￠?￥i¨u¡AAⓒ￢Aⓒª " xfId="20" xr:uid="{00000000-0005-0000-0000-000014000000}"/>
    <cellStyle name="ÅëÈ­ [0]_¼ÕÀÍ¿¹»ê" xfId="21" xr:uid="{00000000-0005-0000-0000-000015000000}"/>
    <cellStyle name="AeE­ [0]_¼OAI¿¹≫e" xfId="22" xr:uid="{00000000-0005-0000-0000-000016000000}"/>
    <cellStyle name="ÅëÈ­ [0]_ÀÎ°Çºñ,¿ÜÁÖºñ" xfId="23" xr:uid="{00000000-0005-0000-0000-000017000000}"/>
    <cellStyle name="AeE­ [0]_AI°Cºn,μμ±Þºn" xfId="24" xr:uid="{00000000-0005-0000-0000-000018000000}"/>
    <cellStyle name="ÅëÈ­ [0]_laroux" xfId="25" xr:uid="{00000000-0005-0000-0000-000019000000}"/>
    <cellStyle name="AeE­ [0]_laroux_1" xfId="26" xr:uid="{00000000-0005-0000-0000-00001A000000}"/>
    <cellStyle name="ÅëÈ­ [0]_laroux_1" xfId="27" xr:uid="{00000000-0005-0000-0000-00001B000000}"/>
    <cellStyle name="AeE­ [0]_laroux_2" xfId="28" xr:uid="{00000000-0005-0000-0000-00001C000000}"/>
    <cellStyle name="ÅëÈ­ [0]_laroux_2" xfId="29" xr:uid="{00000000-0005-0000-0000-00001D000000}"/>
    <cellStyle name="AeE­ [0]_laroux_2_41-06농림16" xfId="30" xr:uid="{00000000-0005-0000-0000-00001E000000}"/>
    <cellStyle name="ÅëÈ­ [0]_laroux_2_41-06농림16" xfId="31" xr:uid="{00000000-0005-0000-0000-00001F000000}"/>
    <cellStyle name="AeE­ [0]_laroux_2_41-06농림41" xfId="32" xr:uid="{00000000-0005-0000-0000-000020000000}"/>
    <cellStyle name="ÅëÈ­ [0]_laroux_2_41-06농림41" xfId="33" xr:uid="{00000000-0005-0000-0000-000021000000}"/>
    <cellStyle name="AeE­ [0]_Sheet1" xfId="34" xr:uid="{00000000-0005-0000-0000-000022000000}"/>
    <cellStyle name="ÅëÈ­ [0]_Sheet1" xfId="35" xr:uid="{00000000-0005-0000-0000-000023000000}"/>
    <cellStyle name="ÅëÈ­_¼ÕÀÍ¿¹»ê" xfId="36" xr:uid="{00000000-0005-0000-0000-000024000000}"/>
    <cellStyle name="AeE­_¼OAI¿¹≫e" xfId="37" xr:uid="{00000000-0005-0000-0000-000025000000}"/>
    <cellStyle name="ÅëÈ­_ÀÎ°Çºñ,¿ÜÁÖºñ" xfId="38" xr:uid="{00000000-0005-0000-0000-000026000000}"/>
    <cellStyle name="AeE­_AI°Cºn,μμ±Þºn" xfId="39" xr:uid="{00000000-0005-0000-0000-000027000000}"/>
    <cellStyle name="ÅëÈ­_laroux" xfId="40" xr:uid="{00000000-0005-0000-0000-000028000000}"/>
    <cellStyle name="AeE­_laroux_1" xfId="41" xr:uid="{00000000-0005-0000-0000-000029000000}"/>
    <cellStyle name="ÅëÈ­_laroux_1" xfId="42" xr:uid="{00000000-0005-0000-0000-00002A000000}"/>
    <cellStyle name="AeE­_laroux_2" xfId="43" xr:uid="{00000000-0005-0000-0000-00002B000000}"/>
    <cellStyle name="ÅëÈ­_laroux_2" xfId="44" xr:uid="{00000000-0005-0000-0000-00002C000000}"/>
    <cellStyle name="AeE­_laroux_2_41-06농림16" xfId="45" xr:uid="{00000000-0005-0000-0000-00002D000000}"/>
    <cellStyle name="ÅëÈ­_laroux_2_41-06농림16" xfId="46" xr:uid="{00000000-0005-0000-0000-00002E000000}"/>
    <cellStyle name="AeE­_laroux_2_41-06농림41" xfId="47" xr:uid="{00000000-0005-0000-0000-00002F000000}"/>
    <cellStyle name="ÅëÈ­_laroux_2_41-06농림41" xfId="48" xr:uid="{00000000-0005-0000-0000-000030000000}"/>
    <cellStyle name="AeE­_Sheet1" xfId="49" xr:uid="{00000000-0005-0000-0000-000031000000}"/>
    <cellStyle name="ÅëÈ­_Sheet1" xfId="50" xr:uid="{00000000-0005-0000-0000-000032000000}"/>
    <cellStyle name="AeE­_Sheet1_41-06농림16" xfId="51" xr:uid="{00000000-0005-0000-0000-000033000000}"/>
    <cellStyle name="ÅëÈ­_Sheet1_41-06농림16" xfId="52" xr:uid="{00000000-0005-0000-0000-000034000000}"/>
    <cellStyle name="AeE­_Sheet1_41-06농림41" xfId="53" xr:uid="{00000000-0005-0000-0000-000035000000}"/>
    <cellStyle name="ÅëÈ­_Sheet1_41-06농림41" xfId="54" xr:uid="{00000000-0005-0000-0000-000036000000}"/>
    <cellStyle name="AeE¡ⓒ [0]_INQUIRY ￠?￥i¨u¡AAⓒ￢Aⓒª " xfId="55" xr:uid="{00000000-0005-0000-0000-000037000000}"/>
    <cellStyle name="AeE¡ⓒ_INQUIRY ￠?￥i¨u¡AAⓒ￢Aⓒª " xfId="56" xr:uid="{00000000-0005-0000-0000-000038000000}"/>
    <cellStyle name="ÄÞ¸¶ [0]_¼ÕÀÍ¿¹»ê" xfId="57" xr:uid="{00000000-0005-0000-0000-000039000000}"/>
    <cellStyle name="AÞ¸¶ [0]_¼OAI¿¹≫e" xfId="58" xr:uid="{00000000-0005-0000-0000-00003A000000}"/>
    <cellStyle name="ÄÞ¸¶ [0]_ÀÎ°Çºñ,¿ÜÁÖºñ" xfId="59" xr:uid="{00000000-0005-0000-0000-00003B000000}"/>
    <cellStyle name="AÞ¸¶ [0]_AI°Cºn,μμ±Þºn" xfId="60" xr:uid="{00000000-0005-0000-0000-00003C000000}"/>
    <cellStyle name="ÄÞ¸¶ [0]_laroux" xfId="61" xr:uid="{00000000-0005-0000-0000-00003D000000}"/>
    <cellStyle name="AÞ¸¶ [0]_laroux_1" xfId="62" xr:uid="{00000000-0005-0000-0000-00003E000000}"/>
    <cellStyle name="ÄÞ¸¶ [0]_laroux_1" xfId="63" xr:uid="{00000000-0005-0000-0000-00003F000000}"/>
    <cellStyle name="AÞ¸¶ [0]_Sheet1" xfId="64" xr:uid="{00000000-0005-0000-0000-000040000000}"/>
    <cellStyle name="ÄÞ¸¶ [0]_Sheet1" xfId="65" xr:uid="{00000000-0005-0000-0000-000041000000}"/>
    <cellStyle name="ÄÞ¸¶_¼ÕÀÍ¿¹»ê" xfId="66" xr:uid="{00000000-0005-0000-0000-000042000000}"/>
    <cellStyle name="AÞ¸¶_¼OAI¿¹≫e" xfId="67" xr:uid="{00000000-0005-0000-0000-000043000000}"/>
    <cellStyle name="ÄÞ¸¶_ÀÎ°Çºñ,¿ÜÁÖºñ" xfId="68" xr:uid="{00000000-0005-0000-0000-000044000000}"/>
    <cellStyle name="AÞ¸¶_AI°Cºn,μμ±Þºn" xfId="69" xr:uid="{00000000-0005-0000-0000-000045000000}"/>
    <cellStyle name="ÄÞ¸¶_laroux" xfId="70" xr:uid="{00000000-0005-0000-0000-000046000000}"/>
    <cellStyle name="AÞ¸¶_laroux_1" xfId="71" xr:uid="{00000000-0005-0000-0000-000047000000}"/>
    <cellStyle name="ÄÞ¸¶_laroux_1" xfId="72" xr:uid="{00000000-0005-0000-0000-000048000000}"/>
    <cellStyle name="AÞ¸¶_Sheet1" xfId="73" xr:uid="{00000000-0005-0000-0000-000049000000}"/>
    <cellStyle name="ÄÞ¸¶_Sheet1" xfId="74" xr:uid="{00000000-0005-0000-0000-00004A000000}"/>
    <cellStyle name="AÞ¸¶_Sheet1_41-06농림16" xfId="75" xr:uid="{00000000-0005-0000-0000-00004B000000}"/>
    <cellStyle name="ÄÞ¸¶_Sheet1_41-06농림16" xfId="76" xr:uid="{00000000-0005-0000-0000-00004C000000}"/>
    <cellStyle name="AÞ¸¶_Sheet1_41-06농림41" xfId="77" xr:uid="{00000000-0005-0000-0000-00004D000000}"/>
    <cellStyle name="ÄÞ¸¶_Sheet1_41-06농림41" xfId="78" xr:uid="{00000000-0005-0000-0000-00004E000000}"/>
    <cellStyle name="C¡IA¨ª_¡ic¨u¡A¨￢I¨￢¡Æ AN¡Æe " xfId="79" xr:uid="{00000000-0005-0000-0000-00004F000000}"/>
    <cellStyle name="C￥AØ_¿μ¾÷CoE² " xfId="80" xr:uid="{00000000-0005-0000-0000-000050000000}"/>
    <cellStyle name="Ç¥ÁØ_¼ÕÀÍ¿¹»ê" xfId="81" xr:uid="{00000000-0005-0000-0000-000051000000}"/>
    <cellStyle name="C￥AØ_¼OAI¿¹≫e" xfId="82" xr:uid="{00000000-0005-0000-0000-000052000000}"/>
    <cellStyle name="Ç¥ÁØ_ÀÎ°Çºñ,¿ÜÁÖºñ" xfId="83" xr:uid="{00000000-0005-0000-0000-000053000000}"/>
    <cellStyle name="C￥AØ_AI°Cºn,μμ±Þºn" xfId="84" xr:uid="{00000000-0005-0000-0000-000054000000}"/>
    <cellStyle name="Ç¥ÁØ_laroux" xfId="85" xr:uid="{00000000-0005-0000-0000-000055000000}"/>
    <cellStyle name="C￥AØ_laroux_1" xfId="86" xr:uid="{00000000-0005-0000-0000-000056000000}"/>
    <cellStyle name="Ç¥ÁØ_laroux_1" xfId="87" xr:uid="{00000000-0005-0000-0000-000057000000}"/>
    <cellStyle name="C￥AØ_laroux_1_Sheet1" xfId="88" xr:uid="{00000000-0005-0000-0000-000058000000}"/>
    <cellStyle name="Ç¥ÁØ_laroux_1_Sheet1" xfId="89" xr:uid="{00000000-0005-0000-0000-000059000000}"/>
    <cellStyle name="C￥AØ_laroux_2" xfId="90" xr:uid="{00000000-0005-0000-0000-00005A000000}"/>
    <cellStyle name="Ç¥ÁØ_laroux_2" xfId="91" xr:uid="{00000000-0005-0000-0000-00005B000000}"/>
    <cellStyle name="C￥AØ_laroux_2_Sheet1" xfId="92" xr:uid="{00000000-0005-0000-0000-00005C000000}"/>
    <cellStyle name="Ç¥ÁØ_laroux_2_Sheet1" xfId="93" xr:uid="{00000000-0005-0000-0000-00005D000000}"/>
    <cellStyle name="C￥AØ_laroux_3" xfId="94" xr:uid="{00000000-0005-0000-0000-00005E000000}"/>
    <cellStyle name="Ç¥ÁØ_laroux_3" xfId="95" xr:uid="{00000000-0005-0000-0000-00005F000000}"/>
    <cellStyle name="C￥AØ_laroux_4" xfId="96" xr:uid="{00000000-0005-0000-0000-000060000000}"/>
    <cellStyle name="Ç¥ÁØ_laroux_4" xfId="97" xr:uid="{00000000-0005-0000-0000-000061000000}"/>
    <cellStyle name="C￥AØ_laroux_Sheet1" xfId="98" xr:uid="{00000000-0005-0000-0000-000062000000}"/>
    <cellStyle name="Ç¥ÁØ_laroux_Sheet1" xfId="99" xr:uid="{00000000-0005-0000-0000-000063000000}"/>
    <cellStyle name="C￥AØ_Sheet1" xfId="100" xr:uid="{00000000-0005-0000-0000-000064000000}"/>
    <cellStyle name="Ç¥ÁØ_Sheet1" xfId="101" xr:uid="{00000000-0005-0000-0000-000065000000}"/>
    <cellStyle name="category" xfId="102" xr:uid="{00000000-0005-0000-0000-000066000000}"/>
    <cellStyle name="Comma [0]_ SG&amp;A Bridge " xfId="103" xr:uid="{00000000-0005-0000-0000-000067000000}"/>
    <cellStyle name="Comma_ SG&amp;A Bridge " xfId="104" xr:uid="{00000000-0005-0000-0000-000068000000}"/>
    <cellStyle name="Comma0" xfId="105" xr:uid="{00000000-0005-0000-0000-000069000000}"/>
    <cellStyle name="Curren?_x0012_퐀_x0017_?" xfId="106" xr:uid="{00000000-0005-0000-0000-00006A000000}"/>
    <cellStyle name="Currency [0]_ SG&amp;A Bridge " xfId="107" xr:uid="{00000000-0005-0000-0000-00006B000000}"/>
    <cellStyle name="Currency_ SG&amp;A Bridge " xfId="108" xr:uid="{00000000-0005-0000-0000-00006C000000}"/>
    <cellStyle name="Currency0" xfId="109" xr:uid="{00000000-0005-0000-0000-00006D000000}"/>
    <cellStyle name="Date" xfId="110" xr:uid="{00000000-0005-0000-0000-00006E000000}"/>
    <cellStyle name="Euro" xfId="111" xr:uid="{00000000-0005-0000-0000-00006F000000}"/>
    <cellStyle name="Fixed" xfId="112" xr:uid="{00000000-0005-0000-0000-000070000000}"/>
    <cellStyle name="Grey" xfId="113" xr:uid="{00000000-0005-0000-0000-000071000000}"/>
    <cellStyle name="HEADER" xfId="114" xr:uid="{00000000-0005-0000-0000-000072000000}"/>
    <cellStyle name="Header1" xfId="115" xr:uid="{00000000-0005-0000-0000-000073000000}"/>
    <cellStyle name="Header2" xfId="116" xr:uid="{00000000-0005-0000-0000-000074000000}"/>
    <cellStyle name="Heading 1" xfId="117" xr:uid="{00000000-0005-0000-0000-000075000000}"/>
    <cellStyle name="Heading 2" xfId="118" xr:uid="{00000000-0005-0000-0000-000076000000}"/>
    <cellStyle name="HEADING1" xfId="119" xr:uid="{00000000-0005-0000-0000-000077000000}"/>
    <cellStyle name="HEADING2" xfId="120" xr:uid="{00000000-0005-0000-0000-000078000000}"/>
    <cellStyle name="Input [yellow]" xfId="121" xr:uid="{00000000-0005-0000-0000-000079000000}"/>
    <cellStyle name="Model" xfId="122" xr:uid="{00000000-0005-0000-0000-00007A000000}"/>
    <cellStyle name="Normal - Style1" xfId="123" xr:uid="{00000000-0005-0000-0000-00007B000000}"/>
    <cellStyle name="Normal_ SG&amp;A Bridge " xfId="124" xr:uid="{00000000-0005-0000-0000-00007C000000}"/>
    <cellStyle name="Percent [2]" xfId="125" xr:uid="{00000000-0005-0000-0000-00007D000000}"/>
    <cellStyle name="subhead" xfId="126" xr:uid="{00000000-0005-0000-0000-00007E000000}"/>
    <cellStyle name="Total" xfId="127" xr:uid="{00000000-0005-0000-0000-00007F000000}"/>
    <cellStyle name="UM" xfId="128" xr:uid="{00000000-0005-0000-0000-000080000000}"/>
    <cellStyle name="강조색1 2" xfId="129" xr:uid="{00000000-0005-0000-0000-000081000000}"/>
    <cellStyle name="강조색2 2" xfId="130" xr:uid="{00000000-0005-0000-0000-000082000000}"/>
    <cellStyle name="강조색3 2" xfId="131" xr:uid="{00000000-0005-0000-0000-000083000000}"/>
    <cellStyle name="강조색4 2" xfId="132" xr:uid="{00000000-0005-0000-0000-000084000000}"/>
    <cellStyle name="강조색5 2" xfId="133" xr:uid="{00000000-0005-0000-0000-000085000000}"/>
    <cellStyle name="강조색6 2" xfId="134" xr:uid="{00000000-0005-0000-0000-000086000000}"/>
    <cellStyle name="경고문 2" xfId="135" xr:uid="{00000000-0005-0000-0000-000087000000}"/>
    <cellStyle name="계산 2" xfId="136" xr:uid="{00000000-0005-0000-0000-000088000000}"/>
    <cellStyle name="고정소숫점" xfId="137" xr:uid="{00000000-0005-0000-0000-000089000000}"/>
    <cellStyle name="고정출력1" xfId="138" xr:uid="{00000000-0005-0000-0000-00008A000000}"/>
    <cellStyle name="고정출력2" xfId="139" xr:uid="{00000000-0005-0000-0000-00008B000000}"/>
    <cellStyle name="나쁨 2" xfId="140" xr:uid="{00000000-0005-0000-0000-00008C000000}"/>
    <cellStyle name="날짜" xfId="141" xr:uid="{00000000-0005-0000-0000-00008D000000}"/>
    <cellStyle name="달러" xfId="142" xr:uid="{00000000-0005-0000-0000-00008E000000}"/>
    <cellStyle name="똿뗦먛귟 [0.00]_PRODUCT DETAIL Q1" xfId="143" xr:uid="{00000000-0005-0000-0000-00008F000000}"/>
    <cellStyle name="똿뗦먛귟_PRODUCT DETAIL Q1" xfId="144" xr:uid="{00000000-0005-0000-0000-000090000000}"/>
    <cellStyle name="메모 2" xfId="145" xr:uid="{00000000-0005-0000-0000-000091000000}"/>
    <cellStyle name="믅됞 [0.00]_PRODUCT DETAIL Q1" xfId="146" xr:uid="{00000000-0005-0000-0000-000092000000}"/>
    <cellStyle name="믅됞_PRODUCT DETAIL Q1" xfId="147" xr:uid="{00000000-0005-0000-0000-000093000000}"/>
    <cellStyle name="바탕글" xfId="148" xr:uid="{00000000-0005-0000-0000-000094000000}"/>
    <cellStyle name="백분율 2" xfId="149" xr:uid="{00000000-0005-0000-0000-000095000000}"/>
    <cellStyle name="보통 2" xfId="150" xr:uid="{00000000-0005-0000-0000-000096000000}"/>
    <cellStyle name="뷭?_?긚??_1" xfId="151" xr:uid="{00000000-0005-0000-0000-000097000000}"/>
    <cellStyle name="설명 텍스트 2" xfId="152" xr:uid="{00000000-0005-0000-0000-000098000000}"/>
    <cellStyle name="셀 확인 2" xfId="153" xr:uid="{00000000-0005-0000-0000-000099000000}"/>
    <cellStyle name="숫자(R)" xfId="154" xr:uid="{00000000-0005-0000-0000-00009A000000}"/>
    <cellStyle name="쉼표 [0] 2" xfId="155" xr:uid="{00000000-0005-0000-0000-00009B000000}"/>
    <cellStyle name="쉼표 [0] 2 3" xfId="156" xr:uid="{00000000-0005-0000-0000-00009C000000}"/>
    <cellStyle name="쉼표 [0] 2 3 2" xfId="157" xr:uid="{00000000-0005-0000-0000-00009D000000}"/>
    <cellStyle name="쉼표 [0] 3" xfId="158" xr:uid="{00000000-0005-0000-0000-00009E000000}"/>
    <cellStyle name="쉼표 [0] 4" xfId="159" xr:uid="{00000000-0005-0000-0000-00009F000000}"/>
    <cellStyle name="쉼표 [0] 4 2" xfId="160" xr:uid="{00000000-0005-0000-0000-0000A0000000}"/>
    <cellStyle name="쉼표 [0] 4 2 2" xfId="161" xr:uid="{00000000-0005-0000-0000-0000A1000000}"/>
    <cellStyle name="쉼표 [0]_13 환경" xfId="162" xr:uid="{00000000-0005-0000-0000-0000A2000000}"/>
    <cellStyle name="스타일 1" xfId="163" xr:uid="{00000000-0005-0000-0000-0000A3000000}"/>
    <cellStyle name="연결된 셀 2" xfId="164" xr:uid="{00000000-0005-0000-0000-0000A4000000}"/>
    <cellStyle name="요약 2" xfId="165" xr:uid="{00000000-0005-0000-0000-0000A5000000}"/>
    <cellStyle name="입력 2" xfId="166" xr:uid="{00000000-0005-0000-0000-0000A6000000}"/>
    <cellStyle name="자리수" xfId="167" xr:uid="{00000000-0005-0000-0000-0000A7000000}"/>
    <cellStyle name="자리수0" xfId="168" xr:uid="{00000000-0005-0000-0000-0000A8000000}"/>
    <cellStyle name="작은제목" xfId="169" xr:uid="{00000000-0005-0000-0000-0000A9000000}"/>
    <cellStyle name="제목 1 2" xfId="170" xr:uid="{00000000-0005-0000-0000-0000AB000000}"/>
    <cellStyle name="제목 2 2" xfId="171" xr:uid="{00000000-0005-0000-0000-0000AC000000}"/>
    <cellStyle name="제목 3 2" xfId="172" xr:uid="{00000000-0005-0000-0000-0000AD000000}"/>
    <cellStyle name="제목 4 2" xfId="173" xr:uid="{00000000-0005-0000-0000-0000AE000000}"/>
    <cellStyle name="제목 5" xfId="174" xr:uid="{00000000-0005-0000-0000-0000AF000000}"/>
    <cellStyle name="좋음 2" xfId="175" xr:uid="{00000000-0005-0000-0000-0000B0000000}"/>
    <cellStyle name="출력 2" xfId="176" xr:uid="{00000000-0005-0000-0000-0000B1000000}"/>
    <cellStyle name="콤마 [0]" xfId="177" xr:uid="{00000000-0005-0000-0000-0000B2000000}"/>
    <cellStyle name="콤마 [0]_2.주민등록인구 2" xfId="178" xr:uid="{00000000-0005-0000-0000-0000B3000000}"/>
    <cellStyle name="콤마 [0]_천기일수" xfId="179" xr:uid="{00000000-0005-0000-0000-0000B4000000}"/>
    <cellStyle name="콤마 [0]_해안선및도서" xfId="180" xr:uid="{00000000-0005-0000-0000-0000B5000000}"/>
    <cellStyle name="콤마 [0]_해안선및도서 2" xfId="181" xr:uid="{00000000-0005-0000-0000-0000B6000000}"/>
    <cellStyle name="콤마_ 견적기준 FLOW " xfId="182" xr:uid="{00000000-0005-0000-0000-0000B7000000}"/>
    <cellStyle name="큰제목" xfId="183" xr:uid="{00000000-0005-0000-0000-0000B8000000}"/>
    <cellStyle name="퍼센트" xfId="184" xr:uid="{00000000-0005-0000-0000-0000B9000000}"/>
    <cellStyle name="표준" xfId="0" builtinId="0"/>
    <cellStyle name="표준 2" xfId="185" xr:uid="{00000000-0005-0000-0000-0000BA000000}"/>
    <cellStyle name="표준 2 2 2" xfId="186" xr:uid="{00000000-0005-0000-0000-0000BB000000}"/>
    <cellStyle name="표준 3" xfId="187" xr:uid="{00000000-0005-0000-0000-0000BC000000}"/>
    <cellStyle name="표준_+-13.환경" xfId="188" xr:uid="{00000000-0005-0000-0000-0000BD000000}"/>
    <cellStyle name="표준_-11.운수관광" xfId="189" xr:uid="{00000000-0005-0000-0000-0000BE000000}"/>
    <cellStyle name="표준_-12.보건사회" xfId="190" xr:uid="{00000000-0005-0000-0000-0000BF000000}"/>
    <cellStyle name="표준_13 환경" xfId="191" xr:uid="{00000000-0005-0000-0000-0000C0000000}"/>
    <cellStyle name="표준_13. 환경" xfId="192" xr:uid="{00000000-0005-0000-0000-0000C1000000}"/>
    <cellStyle name="표준_ⅩⅢ.환경_환경보호과" xfId="193" xr:uid="{00000000-0005-0000-0000-0000C2000000}"/>
    <cellStyle name="표준_ⅩⅢ.환경_환경보호과 2" xfId="194" xr:uid="{00000000-0005-0000-0000-0000C3000000}"/>
    <cellStyle name="표준_연령별농가인구" xfId="195" xr:uid="{00000000-0005-0000-0000-0000C4000000}"/>
    <cellStyle name="합산" xfId="196" xr:uid="{00000000-0005-0000-0000-0000C5000000}"/>
    <cellStyle name="화폐기호" xfId="197" xr:uid="{00000000-0005-0000-0000-0000C6000000}"/>
    <cellStyle name="화폐기호0" xfId="198" xr:uid="{00000000-0005-0000-0000-0000C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BZDC3AC2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 refreshError="1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  <sheetName val="43.자원봉사자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  <cell r="B42"/>
          <cell r="C42"/>
          <cell r="D42"/>
          <cell r="E42"/>
          <cell r="F42"/>
          <cell r="G42"/>
          <cell r="H42"/>
          <cell r="I42"/>
          <cell r="J42"/>
          <cell r="K42"/>
        </row>
        <row r="43">
          <cell r="A43" t="str">
            <v>주 : 2004년 자료부터 서식 변경</v>
          </cell>
          <cell r="B43"/>
          <cell r="C43"/>
          <cell r="D43"/>
          <cell r="E43"/>
          <cell r="F43"/>
          <cell r="G43"/>
          <cell r="H43"/>
          <cell r="I43"/>
          <cell r="J43"/>
          <cell r="K43"/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9"/>
  <sheetViews>
    <sheetView tabSelected="1" view="pageBreakPreview" zoomScaleNormal="100" workbookViewId="0">
      <pane ySplit="20" topLeftCell="A21" activePane="bottomLeft" state="frozen"/>
      <selection pane="bottomLeft" activeCell="D19" sqref="D19"/>
    </sheetView>
  </sheetViews>
  <sheetFormatPr defaultColWidth="8" defaultRowHeight="14.25"/>
  <cols>
    <col min="1" max="7" width="8" style="3" customWidth="1"/>
    <col min="8" max="9" width="8" style="4" customWidth="1"/>
    <col min="10" max="16" width="8" style="3" customWidth="1"/>
    <col min="17" max="17" width="8" style="4" customWidth="1"/>
    <col min="18" max="16384" width="8" style="4"/>
  </cols>
  <sheetData>
    <row r="1" spans="1:16" s="2" customFormat="1" ht="30" customHeight="1">
      <c r="A1" s="1"/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30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30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30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30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30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30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30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30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3.25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3.25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3.25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3.25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3.25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3.25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3.25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3.25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3.25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3.25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3.25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 customHeight="1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 customHeight="1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 customHeight="1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 customHeight="1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 customHeight="1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 customHeight="1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 customHeight="1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 customHeight="1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 customHeight="1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 customHeight="1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 customHeight="1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 customHeight="1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 customHeight="1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 customHeight="1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1" type="noConversion"/>
  <printOptions gridLinesSet="0"/>
  <pageMargins left="0.70866141732283472" right="0.70866141732283472" top="1.9685039370078741" bottom="0.78740157480314965" header="0" footer="0.39370078740157483"/>
  <pageSetup paperSize="9" scale="88" pageOrder="overThenDown" orientation="portrait" r:id="rId1"/>
  <headerFooter alignWithMargins="0">
    <oddHeader>&amp;R</oddHeader>
  </headerFooter>
  <rowBreaks count="1" manualBreakCount="1">
    <brk id="20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5"/>
  <sheetViews>
    <sheetView showGridLines="0" view="pageBreakPreview" topLeftCell="A4" zoomScaleNormal="100" zoomScaleSheetLayoutView="100" workbookViewId="0">
      <selection activeCell="C16" sqref="C16:N23"/>
    </sheetView>
  </sheetViews>
  <sheetFormatPr defaultRowHeight="12"/>
  <cols>
    <col min="1" max="7" width="9.88671875" style="85" customWidth="1"/>
    <col min="8" max="13" width="8.44140625" style="85" customWidth="1"/>
    <col min="14" max="14" width="8.6640625" style="85" customWidth="1"/>
    <col min="15" max="15" width="12.5546875" style="85" customWidth="1"/>
    <col min="16" max="16" width="8.88671875" style="85" customWidth="1"/>
    <col min="17" max="16384" width="8.88671875" style="85"/>
  </cols>
  <sheetData>
    <row r="1" spans="1:15" s="86" customFormat="1" ht="15" customHeight="1">
      <c r="A1" s="86" t="s">
        <v>0</v>
      </c>
      <c r="O1" s="153" t="s">
        <v>1</v>
      </c>
    </row>
    <row r="2" spans="1:15" s="86" customFormat="1" ht="15" customHeight="1">
      <c r="O2" s="153"/>
    </row>
    <row r="3" spans="1:15" s="83" customFormat="1" ht="25.15" customHeight="1">
      <c r="A3" s="313" t="s">
        <v>2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</row>
    <row r="4" spans="1:15" s="83" customFormat="1" ht="25.15" customHeight="1">
      <c r="A4" s="318" t="s">
        <v>3</v>
      </c>
      <c r="B4" s="314"/>
      <c r="C4" s="314"/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</row>
    <row r="5" spans="1:15" ht="15" customHeight="1" thickBot="1">
      <c r="A5" s="154" t="s">
        <v>4</v>
      </c>
      <c r="B5" s="84"/>
      <c r="C5" s="84"/>
      <c r="D5" s="153"/>
      <c r="E5" s="153"/>
      <c r="F5" s="153"/>
      <c r="G5" s="153"/>
      <c r="H5" s="84"/>
      <c r="I5" s="84"/>
      <c r="J5" s="84"/>
      <c r="K5" s="154"/>
      <c r="L5" s="161"/>
      <c r="M5" s="161"/>
      <c r="N5" s="153"/>
      <c r="O5" s="153" t="s">
        <v>5</v>
      </c>
    </row>
    <row r="6" spans="1:15" s="86" customFormat="1" ht="20.25" customHeight="1">
      <c r="A6" s="315" t="s">
        <v>6</v>
      </c>
      <c r="B6" s="330" t="s">
        <v>7</v>
      </c>
      <c r="C6" s="320"/>
      <c r="D6" s="320"/>
      <c r="E6" s="320"/>
      <c r="F6" s="320"/>
      <c r="G6" s="321"/>
      <c r="H6" s="319" t="s">
        <v>8</v>
      </c>
      <c r="I6" s="320"/>
      <c r="J6" s="320"/>
      <c r="K6" s="320"/>
      <c r="L6" s="320"/>
      <c r="M6" s="321"/>
      <c r="N6" s="326" t="s">
        <v>9</v>
      </c>
      <c r="O6" s="308" t="s">
        <v>10</v>
      </c>
    </row>
    <row r="7" spans="1:15" s="86" customFormat="1" ht="20.25" customHeight="1">
      <c r="A7" s="316"/>
      <c r="B7" s="331"/>
      <c r="C7" s="322"/>
      <c r="D7" s="322"/>
      <c r="E7" s="322"/>
      <c r="F7" s="322"/>
      <c r="G7" s="323"/>
      <c r="H7" s="322"/>
      <c r="I7" s="322"/>
      <c r="J7" s="322"/>
      <c r="K7" s="322"/>
      <c r="L7" s="322"/>
      <c r="M7" s="323"/>
      <c r="N7" s="327"/>
      <c r="O7" s="309"/>
    </row>
    <row r="8" spans="1:15" s="86" customFormat="1" ht="20.25" customHeight="1">
      <c r="A8" s="316"/>
      <c r="B8" s="311"/>
      <c r="C8" s="306" t="s">
        <v>11</v>
      </c>
      <c r="D8" s="324" t="s">
        <v>12</v>
      </c>
      <c r="E8" s="306" t="s">
        <v>13</v>
      </c>
      <c r="F8" s="306" t="s">
        <v>14</v>
      </c>
      <c r="G8" s="306" t="s">
        <v>15</v>
      </c>
      <c r="H8" s="329"/>
      <c r="I8" s="306" t="s">
        <v>11</v>
      </c>
      <c r="J8" s="306" t="s">
        <v>12</v>
      </c>
      <c r="K8" s="306" t="s">
        <v>13</v>
      </c>
      <c r="L8" s="306" t="s">
        <v>14</v>
      </c>
      <c r="M8" s="306" t="s">
        <v>15</v>
      </c>
      <c r="N8" s="327"/>
      <c r="O8" s="309"/>
    </row>
    <row r="9" spans="1:15" s="86" customFormat="1" ht="20.25" customHeight="1">
      <c r="A9" s="317"/>
      <c r="B9" s="312"/>
      <c r="C9" s="307"/>
      <c r="D9" s="325"/>
      <c r="E9" s="307"/>
      <c r="F9" s="307"/>
      <c r="G9" s="307"/>
      <c r="H9" s="323"/>
      <c r="I9" s="307"/>
      <c r="J9" s="307"/>
      <c r="K9" s="307"/>
      <c r="L9" s="307"/>
      <c r="M9" s="307"/>
      <c r="N9" s="328"/>
      <c r="O9" s="310"/>
    </row>
    <row r="10" spans="1:15" s="86" customFormat="1" ht="27" customHeight="1">
      <c r="A10" s="97">
        <v>2020</v>
      </c>
      <c r="B10" s="162">
        <v>267</v>
      </c>
      <c r="C10" s="163">
        <v>0</v>
      </c>
      <c r="D10" s="163">
        <v>0</v>
      </c>
      <c r="E10" s="163">
        <v>39</v>
      </c>
      <c r="F10" s="163">
        <v>80</v>
      </c>
      <c r="G10" s="163">
        <v>148</v>
      </c>
      <c r="H10" s="163">
        <v>229</v>
      </c>
      <c r="I10" s="163">
        <v>0</v>
      </c>
      <c r="J10" s="163">
        <v>0</v>
      </c>
      <c r="K10" s="163">
        <v>3</v>
      </c>
      <c r="L10" s="163">
        <v>28</v>
      </c>
      <c r="M10" s="163">
        <v>198</v>
      </c>
      <c r="N10" s="164">
        <v>131</v>
      </c>
      <c r="O10" s="98">
        <v>2020</v>
      </c>
    </row>
    <row r="11" spans="1:15" s="86" customFormat="1" ht="27" customHeight="1">
      <c r="A11" s="97">
        <v>2021</v>
      </c>
      <c r="B11" s="162">
        <v>265</v>
      </c>
      <c r="C11" s="163">
        <v>0</v>
      </c>
      <c r="D11" s="163">
        <v>0</v>
      </c>
      <c r="E11" s="163">
        <v>39</v>
      </c>
      <c r="F11" s="163">
        <v>83</v>
      </c>
      <c r="G11" s="163">
        <v>143</v>
      </c>
      <c r="H11" s="163">
        <v>231</v>
      </c>
      <c r="I11" s="163">
        <v>0</v>
      </c>
      <c r="J11" s="163">
        <v>0</v>
      </c>
      <c r="K11" s="163">
        <v>2</v>
      </c>
      <c r="L11" s="163">
        <v>30</v>
      </c>
      <c r="M11" s="163">
        <v>199</v>
      </c>
      <c r="N11" s="164">
        <v>178</v>
      </c>
      <c r="O11" s="98">
        <v>2021</v>
      </c>
    </row>
    <row r="12" spans="1:15" s="86" customFormat="1" ht="27" customHeight="1">
      <c r="A12" s="97">
        <v>2022</v>
      </c>
      <c r="B12" s="162">
        <v>261</v>
      </c>
      <c r="C12" s="163">
        <v>0</v>
      </c>
      <c r="D12" s="163">
        <v>0</v>
      </c>
      <c r="E12" s="163">
        <v>21</v>
      </c>
      <c r="F12" s="163">
        <v>85</v>
      </c>
      <c r="G12" s="163">
        <v>155</v>
      </c>
      <c r="H12" s="163">
        <v>225</v>
      </c>
      <c r="I12" s="163">
        <v>0</v>
      </c>
      <c r="J12" s="163">
        <v>0</v>
      </c>
      <c r="K12" s="163">
        <v>2</v>
      </c>
      <c r="L12" s="163">
        <v>24</v>
      </c>
      <c r="M12" s="163">
        <v>199</v>
      </c>
      <c r="N12" s="164">
        <v>144</v>
      </c>
      <c r="O12" s="98">
        <v>2022</v>
      </c>
    </row>
    <row r="13" spans="1:15" s="86" customFormat="1" ht="27" customHeight="1">
      <c r="A13" s="97">
        <v>2023</v>
      </c>
      <c r="B13" s="162">
        <v>263</v>
      </c>
      <c r="C13" s="163">
        <v>0</v>
      </c>
      <c r="D13" s="163">
        <v>0</v>
      </c>
      <c r="E13" s="163">
        <v>36</v>
      </c>
      <c r="F13" s="163">
        <v>79</v>
      </c>
      <c r="G13" s="163">
        <v>148</v>
      </c>
      <c r="H13" s="163">
        <v>222</v>
      </c>
      <c r="I13" s="163">
        <v>0</v>
      </c>
      <c r="J13" s="163">
        <v>0</v>
      </c>
      <c r="K13" s="163">
        <v>2</v>
      </c>
      <c r="L13" s="163">
        <v>30</v>
      </c>
      <c r="M13" s="163">
        <v>190</v>
      </c>
      <c r="N13" s="164">
        <v>168</v>
      </c>
      <c r="O13" s="98">
        <v>2023</v>
      </c>
    </row>
    <row r="14" spans="1:15" s="15" customFormat="1" ht="27" customHeight="1">
      <c r="A14" s="99">
        <v>2024</v>
      </c>
      <c r="B14" s="165">
        <f>SUM(C14:G14)</f>
        <v>271</v>
      </c>
      <c r="C14" s="166">
        <f>SUM(C16:C23)</f>
        <v>0</v>
      </c>
      <c r="D14" s="166">
        <f>SUM(D16:D23)</f>
        <v>0</v>
      </c>
      <c r="E14" s="166">
        <f>SUM(E16:E23)</f>
        <v>33</v>
      </c>
      <c r="F14" s="166">
        <f>SUM(F16:F23)</f>
        <v>75</v>
      </c>
      <c r="G14" s="166">
        <f>SUM(G16:G23)</f>
        <v>163</v>
      </c>
      <c r="H14" s="166">
        <f>SUM(I14:M14)</f>
        <v>192</v>
      </c>
      <c r="I14" s="166">
        <f t="shared" ref="I14:N14" si="0">SUM(I16:I23)</f>
        <v>0</v>
      </c>
      <c r="J14" s="166">
        <f t="shared" si="0"/>
        <v>0</v>
      </c>
      <c r="K14" s="166">
        <f t="shared" si="0"/>
        <v>3</v>
      </c>
      <c r="L14" s="166">
        <f t="shared" si="0"/>
        <v>31</v>
      </c>
      <c r="M14" s="166">
        <f t="shared" si="0"/>
        <v>158</v>
      </c>
      <c r="N14" s="167">
        <f t="shared" si="0"/>
        <v>166</v>
      </c>
      <c r="O14" s="100">
        <v>2024</v>
      </c>
    </row>
    <row r="15" spans="1:15" s="86" customFormat="1" ht="27" customHeight="1">
      <c r="A15" s="97"/>
      <c r="B15" s="162"/>
      <c r="C15" s="163"/>
      <c r="D15" s="163"/>
      <c r="E15" s="163"/>
      <c r="F15" s="163"/>
      <c r="G15" s="163"/>
      <c r="H15" s="163"/>
      <c r="I15" s="163"/>
      <c r="J15" s="163"/>
      <c r="K15" s="163"/>
      <c r="L15" s="163"/>
      <c r="M15" s="163"/>
      <c r="N15" s="164"/>
      <c r="O15" s="101"/>
    </row>
    <row r="16" spans="1:15" s="86" customFormat="1" ht="27" customHeight="1">
      <c r="A16" s="97" t="s">
        <v>16</v>
      </c>
      <c r="B16" s="162">
        <f t="shared" ref="B16:B23" si="1">SUM(C16:G16)</f>
        <v>24</v>
      </c>
      <c r="C16" s="168"/>
      <c r="D16" s="168"/>
      <c r="E16" s="168">
        <v>1</v>
      </c>
      <c r="F16" s="168">
        <v>10</v>
      </c>
      <c r="G16" s="168">
        <v>13</v>
      </c>
      <c r="H16" s="168"/>
      <c r="I16" s="168"/>
      <c r="J16" s="168"/>
      <c r="K16" s="168">
        <v>1</v>
      </c>
      <c r="L16" s="168">
        <v>7</v>
      </c>
      <c r="M16" s="168">
        <v>26</v>
      </c>
      <c r="N16" s="169">
        <v>5</v>
      </c>
      <c r="O16" s="102" t="s">
        <v>17</v>
      </c>
    </row>
    <row r="17" spans="1:15" s="86" customFormat="1" ht="27" customHeight="1">
      <c r="A17" s="97" t="s">
        <v>18</v>
      </c>
      <c r="B17" s="162">
        <f t="shared" si="1"/>
        <v>0</v>
      </c>
      <c r="C17" s="168"/>
      <c r="D17" s="168"/>
      <c r="E17" s="168">
        <v>0</v>
      </c>
      <c r="F17" s="168">
        <v>0</v>
      </c>
      <c r="G17" s="168">
        <v>0</v>
      </c>
      <c r="H17" s="168"/>
      <c r="I17" s="168"/>
      <c r="J17" s="168"/>
      <c r="K17" s="168">
        <v>0</v>
      </c>
      <c r="L17" s="168">
        <v>0</v>
      </c>
      <c r="M17" s="168">
        <v>0</v>
      </c>
      <c r="N17" s="169">
        <v>3</v>
      </c>
      <c r="O17" s="102" t="s">
        <v>19</v>
      </c>
    </row>
    <row r="18" spans="1:15" s="86" customFormat="1" ht="27" customHeight="1">
      <c r="A18" s="97" t="s">
        <v>20</v>
      </c>
      <c r="B18" s="162">
        <f t="shared" si="1"/>
        <v>0</v>
      </c>
      <c r="C18" s="168"/>
      <c r="D18" s="168"/>
      <c r="E18" s="168">
        <v>0</v>
      </c>
      <c r="F18" s="168">
        <v>0</v>
      </c>
      <c r="G18" s="168">
        <v>0</v>
      </c>
      <c r="H18" s="168"/>
      <c r="I18" s="168"/>
      <c r="J18" s="168"/>
      <c r="K18" s="168">
        <v>0</v>
      </c>
      <c r="L18" s="168">
        <v>0</v>
      </c>
      <c r="M18" s="168">
        <v>0</v>
      </c>
      <c r="N18" s="169">
        <v>0</v>
      </c>
      <c r="O18" s="102" t="s">
        <v>21</v>
      </c>
    </row>
    <row r="19" spans="1:15" s="86" customFormat="1" ht="27" customHeight="1">
      <c r="A19" s="97" t="s">
        <v>22</v>
      </c>
      <c r="B19" s="162">
        <f t="shared" si="1"/>
        <v>78</v>
      </c>
      <c r="C19" s="168"/>
      <c r="D19" s="168"/>
      <c r="E19" s="168">
        <v>0</v>
      </c>
      <c r="F19" s="168">
        <v>20</v>
      </c>
      <c r="G19" s="168">
        <v>58</v>
      </c>
      <c r="H19" s="168"/>
      <c r="I19" s="168"/>
      <c r="J19" s="168"/>
      <c r="K19" s="168">
        <v>0</v>
      </c>
      <c r="L19" s="168">
        <v>1</v>
      </c>
      <c r="M19" s="168">
        <v>2</v>
      </c>
      <c r="N19" s="169">
        <v>64</v>
      </c>
      <c r="O19" s="102" t="s">
        <v>23</v>
      </c>
    </row>
    <row r="20" spans="1:15" s="86" customFormat="1" ht="27" customHeight="1">
      <c r="A20" s="97" t="s">
        <v>24</v>
      </c>
      <c r="B20" s="162">
        <f t="shared" si="1"/>
        <v>97</v>
      </c>
      <c r="C20" s="168"/>
      <c r="D20" s="168"/>
      <c r="E20" s="168">
        <v>29</v>
      </c>
      <c r="F20" s="168">
        <v>26</v>
      </c>
      <c r="G20" s="168">
        <v>42</v>
      </c>
      <c r="H20" s="168"/>
      <c r="I20" s="168"/>
      <c r="J20" s="168"/>
      <c r="K20" s="168">
        <v>0</v>
      </c>
      <c r="L20" s="168">
        <v>1</v>
      </c>
      <c r="M20" s="168">
        <v>59</v>
      </c>
      <c r="N20" s="169">
        <v>30</v>
      </c>
      <c r="O20" s="102" t="s">
        <v>25</v>
      </c>
    </row>
    <row r="21" spans="1:15" s="86" customFormat="1" ht="27" customHeight="1">
      <c r="A21" s="97" t="s">
        <v>26</v>
      </c>
      <c r="B21" s="162">
        <f t="shared" si="1"/>
        <v>49</v>
      </c>
      <c r="C21" s="168"/>
      <c r="D21" s="168"/>
      <c r="E21" s="168">
        <v>2</v>
      </c>
      <c r="F21" s="168">
        <v>10</v>
      </c>
      <c r="G21" s="168">
        <v>37</v>
      </c>
      <c r="H21" s="168"/>
      <c r="I21" s="168"/>
      <c r="J21" s="168"/>
      <c r="K21" s="168">
        <v>0</v>
      </c>
      <c r="L21" s="168">
        <v>7</v>
      </c>
      <c r="M21" s="168">
        <v>42</v>
      </c>
      <c r="N21" s="169">
        <v>50</v>
      </c>
      <c r="O21" s="102" t="s">
        <v>27</v>
      </c>
    </row>
    <row r="22" spans="1:15" s="86" customFormat="1" ht="27" customHeight="1">
      <c r="A22" s="97" t="s">
        <v>28</v>
      </c>
      <c r="B22" s="162">
        <f t="shared" si="1"/>
        <v>3</v>
      </c>
      <c r="C22" s="168"/>
      <c r="D22" s="168"/>
      <c r="E22" s="168">
        <v>0</v>
      </c>
      <c r="F22" s="168">
        <v>1</v>
      </c>
      <c r="G22" s="168">
        <v>2</v>
      </c>
      <c r="H22" s="168"/>
      <c r="I22" s="168"/>
      <c r="J22" s="168"/>
      <c r="K22" s="168">
        <v>0</v>
      </c>
      <c r="L22" s="168">
        <v>0</v>
      </c>
      <c r="M22" s="168">
        <v>2</v>
      </c>
      <c r="N22" s="169">
        <v>1</v>
      </c>
      <c r="O22" s="102" t="s">
        <v>29</v>
      </c>
    </row>
    <row r="23" spans="1:15" s="86" customFormat="1" ht="27" customHeight="1" thickBot="1">
      <c r="A23" s="103" t="s">
        <v>30</v>
      </c>
      <c r="B23" s="170">
        <f t="shared" si="1"/>
        <v>20</v>
      </c>
      <c r="C23" s="171"/>
      <c r="D23" s="171"/>
      <c r="E23" s="171">
        <v>1</v>
      </c>
      <c r="F23" s="171">
        <v>8</v>
      </c>
      <c r="G23" s="171">
        <v>11</v>
      </c>
      <c r="H23" s="171"/>
      <c r="I23" s="171"/>
      <c r="J23" s="171"/>
      <c r="K23" s="171">
        <v>2</v>
      </c>
      <c r="L23" s="171">
        <v>15</v>
      </c>
      <c r="M23" s="171">
        <v>27</v>
      </c>
      <c r="N23" s="172">
        <v>13</v>
      </c>
      <c r="O23" s="104" t="s">
        <v>31</v>
      </c>
    </row>
    <row r="24" spans="1:15" s="86" customFormat="1" ht="15" customHeight="1">
      <c r="A24" s="86" t="s">
        <v>32</v>
      </c>
      <c r="L24" s="304"/>
      <c r="M24" s="305"/>
      <c r="N24" s="305"/>
    </row>
    <row r="25" spans="1:15" s="86" customFormat="1" ht="11.25" customHeight="1"/>
  </sheetData>
  <mergeCells count="20">
    <mergeCell ref="A3:O3"/>
    <mergeCell ref="F8:F9"/>
    <mergeCell ref="L8:L9"/>
    <mergeCell ref="A6:A9"/>
    <mergeCell ref="A4:O4"/>
    <mergeCell ref="H6:M7"/>
    <mergeCell ref="C8:C9"/>
    <mergeCell ref="I8:I9"/>
    <mergeCell ref="K8:K9"/>
    <mergeCell ref="M8:M9"/>
    <mergeCell ref="D8:D9"/>
    <mergeCell ref="N6:N9"/>
    <mergeCell ref="H8:H9"/>
    <mergeCell ref="B6:G7"/>
    <mergeCell ref="J8:J9"/>
    <mergeCell ref="L24:N24"/>
    <mergeCell ref="E8:E9"/>
    <mergeCell ref="G8:G9"/>
    <mergeCell ref="O6:O9"/>
    <mergeCell ref="B8:B9"/>
  </mergeCells>
  <phoneticPr fontId="1" type="noConversion"/>
  <pageMargins left="0.74803149606299213" right="0.73" top="0.98425196850393704" bottom="0.91" header="0.51181102362204722" footer="0.51181102362204722"/>
  <pageSetup paperSize="9" scale="5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31"/>
  <sheetViews>
    <sheetView showGridLines="0" view="pageBreakPreview" zoomScaleNormal="100" workbookViewId="0">
      <selection activeCell="B16" sqref="B16:M23"/>
    </sheetView>
  </sheetViews>
  <sheetFormatPr defaultRowHeight="12"/>
  <cols>
    <col min="1" max="7" width="10.21875" style="85" customWidth="1"/>
    <col min="8" max="9" width="10.88671875" style="85" customWidth="1"/>
    <col min="10" max="12" width="9.6640625" style="85" customWidth="1"/>
    <col min="13" max="13" width="10.88671875" style="85" customWidth="1"/>
    <col min="14" max="14" width="12.77734375" style="85" customWidth="1"/>
    <col min="15" max="15" width="8.88671875" style="85" customWidth="1"/>
    <col min="16" max="16384" width="8.88671875" style="85"/>
  </cols>
  <sheetData>
    <row r="1" spans="1:14" s="86" customFormat="1" ht="15" customHeight="1">
      <c r="A1" s="86" t="s">
        <v>0</v>
      </c>
      <c r="N1" s="153" t="s">
        <v>1</v>
      </c>
    </row>
    <row r="2" spans="1:14" s="86" customFormat="1" ht="15" customHeight="1">
      <c r="N2" s="153"/>
    </row>
    <row r="3" spans="1:14" s="83" customFormat="1" ht="25.15" customHeight="1">
      <c r="A3" s="340" t="s">
        <v>33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</row>
    <row r="4" spans="1:14" s="83" customFormat="1" ht="25.15" customHeight="1">
      <c r="A4" s="348" t="s">
        <v>34</v>
      </c>
      <c r="B4" s="314"/>
      <c r="C4" s="314"/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</row>
    <row r="5" spans="1:14" ht="15" customHeight="1" thickBot="1">
      <c r="A5" s="49" t="s">
        <v>35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81"/>
      <c r="N5" s="82" t="s">
        <v>36</v>
      </c>
    </row>
    <row r="6" spans="1:14" s="86" customFormat="1" ht="18" customHeight="1">
      <c r="A6" s="338" t="s">
        <v>6</v>
      </c>
      <c r="B6" s="344" t="s">
        <v>37</v>
      </c>
      <c r="C6" s="337" t="s">
        <v>38</v>
      </c>
      <c r="D6" s="337" t="s">
        <v>39</v>
      </c>
      <c r="E6" s="341" t="s">
        <v>40</v>
      </c>
      <c r="F6" s="342"/>
      <c r="G6" s="342"/>
      <c r="H6" s="342"/>
      <c r="I6" s="342"/>
      <c r="J6" s="342"/>
      <c r="K6" s="342"/>
      <c r="L6" s="343"/>
      <c r="M6" s="339" t="s">
        <v>41</v>
      </c>
      <c r="N6" s="345" t="s">
        <v>42</v>
      </c>
    </row>
    <row r="7" spans="1:14" s="86" customFormat="1" ht="18" customHeight="1">
      <c r="A7" s="316"/>
      <c r="B7" s="334"/>
      <c r="C7" s="336"/>
      <c r="D7" s="336"/>
      <c r="E7" s="335" t="s">
        <v>43</v>
      </c>
      <c r="F7" s="335" t="s">
        <v>44</v>
      </c>
      <c r="G7" s="335" t="s">
        <v>45</v>
      </c>
      <c r="H7" s="333" t="s">
        <v>46</v>
      </c>
      <c r="I7" s="335" t="s">
        <v>47</v>
      </c>
      <c r="J7" s="335" t="s">
        <v>48</v>
      </c>
      <c r="K7" s="335" t="s">
        <v>49</v>
      </c>
      <c r="L7" s="335" t="s">
        <v>50</v>
      </c>
      <c r="M7" s="327"/>
      <c r="N7" s="346"/>
    </row>
    <row r="8" spans="1:14" s="86" customFormat="1" ht="18" customHeight="1">
      <c r="A8" s="316"/>
      <c r="B8" s="334"/>
      <c r="C8" s="336"/>
      <c r="D8" s="336"/>
      <c r="E8" s="336"/>
      <c r="F8" s="336"/>
      <c r="G8" s="336"/>
      <c r="H8" s="334"/>
      <c r="I8" s="336"/>
      <c r="J8" s="336"/>
      <c r="K8" s="336"/>
      <c r="L8" s="336"/>
      <c r="M8" s="327"/>
      <c r="N8" s="346"/>
    </row>
    <row r="9" spans="1:14" s="86" customFormat="1" ht="18" customHeight="1">
      <c r="A9" s="317"/>
      <c r="B9" s="323"/>
      <c r="C9" s="307"/>
      <c r="D9" s="307"/>
      <c r="E9" s="307"/>
      <c r="F9" s="307"/>
      <c r="G9" s="307"/>
      <c r="H9" s="323"/>
      <c r="I9" s="307"/>
      <c r="J9" s="307"/>
      <c r="K9" s="307"/>
      <c r="L9" s="307"/>
      <c r="M9" s="328"/>
      <c r="N9" s="347"/>
    </row>
    <row r="10" spans="1:14" s="86" customFormat="1" ht="24.75" customHeight="1">
      <c r="A10" s="97">
        <v>2020</v>
      </c>
      <c r="B10" s="173">
        <v>399</v>
      </c>
      <c r="C10" s="174">
        <v>65</v>
      </c>
      <c r="D10" s="174">
        <v>18</v>
      </c>
      <c r="E10" s="174">
        <v>11</v>
      </c>
      <c r="F10" s="174">
        <v>4</v>
      </c>
      <c r="G10" s="174">
        <v>3</v>
      </c>
      <c r="H10" s="174">
        <v>0</v>
      </c>
      <c r="I10" s="174">
        <v>0</v>
      </c>
      <c r="J10" s="174">
        <v>0</v>
      </c>
      <c r="K10" s="174">
        <v>0</v>
      </c>
      <c r="L10" s="174">
        <v>0</v>
      </c>
      <c r="M10" s="175">
        <v>3</v>
      </c>
      <c r="N10" s="98">
        <v>2020</v>
      </c>
    </row>
    <row r="11" spans="1:14" s="86" customFormat="1" ht="24.75" customHeight="1">
      <c r="A11" s="97">
        <v>2021</v>
      </c>
      <c r="B11" s="173">
        <v>399</v>
      </c>
      <c r="C11" s="174">
        <v>332</v>
      </c>
      <c r="D11" s="174">
        <v>29</v>
      </c>
      <c r="E11" s="174">
        <v>21</v>
      </c>
      <c r="F11" s="174">
        <v>1</v>
      </c>
      <c r="G11" s="174">
        <v>6</v>
      </c>
      <c r="H11" s="174">
        <v>1</v>
      </c>
      <c r="I11" s="174">
        <v>0</v>
      </c>
      <c r="J11" s="174">
        <v>0</v>
      </c>
      <c r="K11" s="174">
        <v>0</v>
      </c>
      <c r="L11" s="174">
        <v>0</v>
      </c>
      <c r="M11" s="175">
        <v>9</v>
      </c>
      <c r="N11" s="98">
        <v>2021</v>
      </c>
    </row>
    <row r="12" spans="1:14" s="86" customFormat="1" ht="24.75" customHeight="1">
      <c r="A12" s="97">
        <v>2022</v>
      </c>
      <c r="B12" s="173">
        <v>453</v>
      </c>
      <c r="C12" s="174">
        <v>91</v>
      </c>
      <c r="D12" s="174">
        <v>42</v>
      </c>
      <c r="E12" s="174">
        <v>30</v>
      </c>
      <c r="F12" s="174">
        <v>5</v>
      </c>
      <c r="G12" s="174">
        <v>7</v>
      </c>
      <c r="H12" s="174">
        <v>3</v>
      </c>
      <c r="I12" s="174">
        <v>0</v>
      </c>
      <c r="J12" s="174">
        <v>2</v>
      </c>
      <c r="K12" s="174">
        <v>0</v>
      </c>
      <c r="L12" s="174">
        <v>0</v>
      </c>
      <c r="M12" s="175">
        <v>9</v>
      </c>
      <c r="N12" s="98">
        <v>2022</v>
      </c>
    </row>
    <row r="13" spans="1:14" s="86" customFormat="1" ht="24.75" customHeight="1">
      <c r="A13" s="97">
        <v>2023</v>
      </c>
      <c r="B13" s="173">
        <v>405</v>
      </c>
      <c r="C13" s="174">
        <v>316</v>
      </c>
      <c r="D13" s="174">
        <v>64</v>
      </c>
      <c r="E13" s="174">
        <v>49</v>
      </c>
      <c r="F13" s="174">
        <v>4</v>
      </c>
      <c r="G13" s="174">
        <v>7</v>
      </c>
      <c r="H13" s="174">
        <v>3</v>
      </c>
      <c r="I13" s="174">
        <v>0</v>
      </c>
      <c r="J13" s="174">
        <v>2</v>
      </c>
      <c r="K13" s="174">
        <v>0</v>
      </c>
      <c r="L13" s="174">
        <v>4</v>
      </c>
      <c r="M13" s="175">
        <v>8</v>
      </c>
      <c r="N13" s="98">
        <v>2023</v>
      </c>
    </row>
    <row r="14" spans="1:14" s="15" customFormat="1" ht="24.75" customHeight="1">
      <c r="A14" s="99">
        <v>2024</v>
      </c>
      <c r="B14" s="176">
        <f t="shared" ref="B14:M14" si="0">SUM(B16:B23)</f>
        <v>386</v>
      </c>
      <c r="C14" s="177">
        <f t="shared" si="0"/>
        <v>238</v>
      </c>
      <c r="D14" s="166">
        <f t="shared" si="0"/>
        <v>63</v>
      </c>
      <c r="E14" s="166">
        <f t="shared" si="0"/>
        <v>25</v>
      </c>
      <c r="F14" s="166">
        <f t="shared" si="0"/>
        <v>5</v>
      </c>
      <c r="G14" s="166">
        <f t="shared" si="0"/>
        <v>4</v>
      </c>
      <c r="H14" s="166">
        <f t="shared" si="0"/>
        <v>8</v>
      </c>
      <c r="I14" s="166">
        <f t="shared" si="0"/>
        <v>0</v>
      </c>
      <c r="J14" s="166">
        <f t="shared" si="0"/>
        <v>5</v>
      </c>
      <c r="K14" s="166">
        <f t="shared" si="0"/>
        <v>2</v>
      </c>
      <c r="L14" s="166">
        <f t="shared" si="0"/>
        <v>14</v>
      </c>
      <c r="M14" s="178">
        <f t="shared" si="0"/>
        <v>26</v>
      </c>
      <c r="N14" s="100">
        <v>2024</v>
      </c>
    </row>
    <row r="15" spans="1:14" s="86" customFormat="1" ht="24.75" customHeight="1">
      <c r="A15" s="105"/>
      <c r="B15" s="173"/>
      <c r="C15" s="174"/>
      <c r="D15" s="174"/>
      <c r="E15" s="174"/>
      <c r="F15" s="174"/>
      <c r="G15" s="174"/>
      <c r="H15" s="174"/>
      <c r="I15" s="174"/>
      <c r="J15" s="174"/>
      <c r="K15" s="174"/>
      <c r="L15" s="174"/>
      <c r="M15" s="179"/>
      <c r="N15" s="101"/>
    </row>
    <row r="16" spans="1:14" s="86" customFormat="1" ht="24.75" customHeight="1">
      <c r="A16" s="105" t="s">
        <v>16</v>
      </c>
      <c r="B16" s="168">
        <v>42</v>
      </c>
      <c r="C16" s="168">
        <v>28</v>
      </c>
      <c r="D16" s="168">
        <v>4</v>
      </c>
      <c r="E16" s="168">
        <v>2</v>
      </c>
      <c r="F16" s="168">
        <v>2</v>
      </c>
      <c r="G16" s="168"/>
      <c r="H16" s="168"/>
      <c r="I16" s="168"/>
      <c r="J16" s="168"/>
      <c r="K16" s="168"/>
      <c r="L16" s="168"/>
      <c r="M16" s="168">
        <v>1</v>
      </c>
      <c r="N16" s="106" t="s">
        <v>17</v>
      </c>
    </row>
    <row r="17" spans="1:14" s="86" customFormat="1" ht="24.75" customHeight="1">
      <c r="A17" s="105" t="s">
        <v>18</v>
      </c>
      <c r="B17" s="168">
        <v>0</v>
      </c>
      <c r="C17" s="168">
        <v>0</v>
      </c>
      <c r="D17" s="168">
        <v>0</v>
      </c>
      <c r="E17" s="168"/>
      <c r="F17" s="168"/>
      <c r="G17" s="168"/>
      <c r="H17" s="168"/>
      <c r="I17" s="168"/>
      <c r="J17" s="168"/>
      <c r="K17" s="168"/>
      <c r="L17" s="168"/>
      <c r="M17" s="168"/>
      <c r="N17" s="106" t="s">
        <v>19</v>
      </c>
    </row>
    <row r="18" spans="1:14" s="86" customFormat="1" ht="24.75" customHeight="1">
      <c r="A18" s="105" t="s">
        <v>20</v>
      </c>
      <c r="B18" s="168">
        <v>0</v>
      </c>
      <c r="C18" s="168">
        <v>0</v>
      </c>
      <c r="D18" s="168">
        <v>0</v>
      </c>
      <c r="E18" s="168"/>
      <c r="F18" s="168"/>
      <c r="G18" s="168"/>
      <c r="H18" s="168"/>
      <c r="I18" s="168"/>
      <c r="J18" s="168"/>
      <c r="K18" s="168"/>
      <c r="L18" s="168"/>
      <c r="M18" s="168"/>
      <c r="N18" s="106" t="s">
        <v>21</v>
      </c>
    </row>
    <row r="19" spans="1:14" s="86" customFormat="1" ht="24.75" customHeight="1">
      <c r="A19" s="105" t="s">
        <v>22</v>
      </c>
      <c r="B19" s="168">
        <v>89</v>
      </c>
      <c r="C19" s="168">
        <v>59</v>
      </c>
      <c r="D19" s="168">
        <v>21</v>
      </c>
      <c r="E19" s="168">
        <v>12</v>
      </c>
      <c r="F19" s="168"/>
      <c r="G19" s="168">
        <v>1</v>
      </c>
      <c r="H19" s="168">
        <v>3</v>
      </c>
      <c r="I19" s="168"/>
      <c r="J19" s="168"/>
      <c r="K19" s="168"/>
      <c r="L19" s="168">
        <v>5</v>
      </c>
      <c r="M19" s="168">
        <v>7</v>
      </c>
      <c r="N19" s="106" t="s">
        <v>23</v>
      </c>
    </row>
    <row r="20" spans="1:14" s="86" customFormat="1" ht="24.75" customHeight="1">
      <c r="A20" s="105" t="s">
        <v>24</v>
      </c>
      <c r="B20" s="168">
        <v>120</v>
      </c>
      <c r="C20" s="168">
        <v>80</v>
      </c>
      <c r="D20" s="168">
        <v>23</v>
      </c>
      <c r="E20" s="168">
        <v>10</v>
      </c>
      <c r="F20" s="168">
        <v>2</v>
      </c>
      <c r="G20" s="168">
        <v>1</v>
      </c>
      <c r="H20" s="168">
        <v>2</v>
      </c>
      <c r="I20" s="168"/>
      <c r="J20" s="168">
        <v>1</v>
      </c>
      <c r="K20" s="168">
        <v>1</v>
      </c>
      <c r="L20" s="168">
        <v>6</v>
      </c>
      <c r="M20" s="168">
        <v>9</v>
      </c>
      <c r="N20" s="106" t="s">
        <v>25</v>
      </c>
    </row>
    <row r="21" spans="1:14" s="86" customFormat="1" ht="24.75" customHeight="1">
      <c r="A21" s="105" t="s">
        <v>26</v>
      </c>
      <c r="B21" s="168">
        <v>79</v>
      </c>
      <c r="C21" s="168">
        <v>40</v>
      </c>
      <c r="D21" s="168">
        <v>14</v>
      </c>
      <c r="E21" s="168">
        <v>1</v>
      </c>
      <c r="F21" s="168">
        <v>1</v>
      </c>
      <c r="G21" s="168">
        <v>2</v>
      </c>
      <c r="H21" s="168">
        <v>2</v>
      </c>
      <c r="I21" s="168"/>
      <c r="J21" s="168">
        <v>4</v>
      </c>
      <c r="K21" s="168">
        <v>1</v>
      </c>
      <c r="L21" s="168">
        <v>3</v>
      </c>
      <c r="M21" s="168">
        <v>8</v>
      </c>
      <c r="N21" s="106" t="s">
        <v>27</v>
      </c>
    </row>
    <row r="22" spans="1:14" s="86" customFormat="1" ht="24.75" customHeight="1">
      <c r="A22" s="105" t="s">
        <v>28</v>
      </c>
      <c r="B22" s="168">
        <v>7</v>
      </c>
      <c r="C22" s="168">
        <v>4</v>
      </c>
      <c r="D22" s="168">
        <v>0</v>
      </c>
      <c r="E22" s="168"/>
      <c r="F22" s="168"/>
      <c r="G22" s="168"/>
      <c r="H22" s="168"/>
      <c r="I22" s="168"/>
      <c r="J22" s="168"/>
      <c r="K22" s="168"/>
      <c r="L22" s="168"/>
      <c r="M22" s="168"/>
      <c r="N22" s="106" t="s">
        <v>29</v>
      </c>
    </row>
    <row r="23" spans="1:14" s="86" customFormat="1" ht="24.75" customHeight="1" thickBot="1">
      <c r="A23" s="107" t="s">
        <v>30</v>
      </c>
      <c r="B23" s="171">
        <v>49</v>
      </c>
      <c r="C23" s="171">
        <v>27</v>
      </c>
      <c r="D23" s="171">
        <v>1</v>
      </c>
      <c r="E23" s="171"/>
      <c r="F23" s="171"/>
      <c r="G23" s="171"/>
      <c r="H23" s="171">
        <v>1</v>
      </c>
      <c r="I23" s="171"/>
      <c r="J23" s="171"/>
      <c r="K23" s="171"/>
      <c r="L23" s="171"/>
      <c r="M23" s="171">
        <v>1</v>
      </c>
      <c r="N23" s="108" t="s">
        <v>31</v>
      </c>
    </row>
    <row r="24" spans="1:14" s="86" customFormat="1" ht="15" customHeight="1">
      <c r="A24" s="332" t="s">
        <v>32</v>
      </c>
      <c r="B24" s="305"/>
    </row>
    <row r="25" spans="1:14" s="86" customFormat="1" ht="15" customHeight="1">
      <c r="A25" s="86" t="s">
        <v>51</v>
      </c>
      <c r="H25" s="304" t="s">
        <v>52</v>
      </c>
      <c r="I25" s="305"/>
      <c r="J25" s="305"/>
      <c r="K25" s="305"/>
      <c r="L25" s="305"/>
      <c r="M25" s="305"/>
      <c r="N25" s="305"/>
    </row>
    <row r="26" spans="1:14" s="86" customFormat="1" ht="11.25" customHeight="1"/>
    <row r="27" spans="1:14" s="86" customFormat="1" ht="11.25" customHeight="1"/>
    <row r="28" spans="1:14" s="86" customFormat="1" ht="11.25" customHeight="1"/>
    <row r="29" spans="1:14" s="86" customFormat="1" ht="11.25" customHeight="1"/>
    <row r="30" spans="1:14" s="86" customFormat="1" ht="11.25" customHeight="1"/>
    <row r="31" spans="1:14" s="86" customFormat="1" ht="11.25" customHeight="1"/>
  </sheetData>
  <mergeCells count="19">
    <mergeCell ref="H25:N25"/>
    <mergeCell ref="B6:B9"/>
    <mergeCell ref="N6:N9"/>
    <mergeCell ref="G7:G9"/>
    <mergeCell ref="I7:I9"/>
    <mergeCell ref="C6:C9"/>
    <mergeCell ref="K7:K9"/>
    <mergeCell ref="A6:A9"/>
    <mergeCell ref="M6:M9"/>
    <mergeCell ref="A3:N3"/>
    <mergeCell ref="F7:F9"/>
    <mergeCell ref="L7:L9"/>
    <mergeCell ref="E6:L6"/>
    <mergeCell ref="A4:N4"/>
    <mergeCell ref="A24:B24"/>
    <mergeCell ref="H7:H9"/>
    <mergeCell ref="J7:J9"/>
    <mergeCell ref="D6:D9"/>
    <mergeCell ref="E7:E9"/>
  </mergeCells>
  <phoneticPr fontId="1" type="noConversion"/>
  <pageMargins left="0.65" right="0.63" top="0.98425196850393704" bottom="0.83" header="0.51181102362204722" footer="0.51181102362204722"/>
  <pageSetup paperSize="9" scale="5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16"/>
  <sheetViews>
    <sheetView showGridLines="0" view="pageBreakPreview" zoomScaleNormal="100" zoomScaleSheetLayoutView="100" workbookViewId="0">
      <selection activeCell="E30" sqref="E30"/>
    </sheetView>
  </sheetViews>
  <sheetFormatPr defaultRowHeight="11.25"/>
  <cols>
    <col min="1" max="1" width="14.5546875" style="76" customWidth="1"/>
    <col min="2" max="2" width="15" style="180" customWidth="1"/>
    <col min="3" max="3" width="14.33203125" style="76" customWidth="1"/>
    <col min="4" max="4" width="8.44140625" style="76" customWidth="1"/>
    <col min="5" max="5" width="8.44140625" style="77" customWidth="1"/>
    <col min="6" max="6" width="10" style="180" customWidth="1"/>
    <col min="7" max="7" width="8.88671875" style="76" customWidth="1"/>
    <col min="8" max="16384" width="8.88671875" style="76"/>
  </cols>
  <sheetData>
    <row r="1" spans="1:23" s="71" customFormat="1" ht="15" customHeight="1">
      <c r="A1" s="69" t="s">
        <v>0</v>
      </c>
      <c r="F1" s="70" t="s">
        <v>53</v>
      </c>
      <c r="G1" s="5" t="s">
        <v>1</v>
      </c>
    </row>
    <row r="2" spans="1:23" s="71" customFormat="1" ht="15" customHeight="1">
      <c r="A2" s="69"/>
      <c r="F2" s="70"/>
    </row>
    <row r="3" spans="1:23" s="155" customFormat="1" ht="25.15" customHeight="1">
      <c r="A3" s="351" t="s">
        <v>54</v>
      </c>
      <c r="B3" s="352"/>
      <c r="C3" s="352"/>
      <c r="D3" s="352"/>
      <c r="E3" s="352"/>
      <c r="F3" s="352"/>
      <c r="G3" s="352"/>
      <c r="H3" s="72"/>
      <c r="I3" s="72"/>
      <c r="K3" s="353"/>
      <c r="L3" s="352"/>
      <c r="M3" s="352"/>
      <c r="N3" s="352"/>
      <c r="O3" s="352"/>
      <c r="P3" s="352"/>
      <c r="Q3" s="352"/>
      <c r="R3" s="353"/>
      <c r="S3" s="352"/>
      <c r="T3" s="352"/>
      <c r="U3" s="352"/>
      <c r="V3" s="352"/>
      <c r="W3" s="352"/>
    </row>
    <row r="4" spans="1:23" s="155" customFormat="1" ht="25.15" customHeight="1">
      <c r="A4" s="351" t="s">
        <v>55</v>
      </c>
      <c r="B4" s="352"/>
      <c r="C4" s="352"/>
      <c r="D4" s="352"/>
      <c r="E4" s="352"/>
      <c r="F4" s="352"/>
      <c r="G4" s="352"/>
      <c r="H4" s="72"/>
      <c r="I4" s="72"/>
    </row>
    <row r="5" spans="1:23" s="73" customFormat="1" ht="15" customHeight="1" thickBot="1">
      <c r="A5" s="73" t="s">
        <v>56</v>
      </c>
      <c r="G5" s="74" t="s">
        <v>57</v>
      </c>
      <c r="Q5" s="74"/>
    </row>
    <row r="6" spans="1:23" ht="15.95" customHeight="1">
      <c r="A6" s="356" t="s">
        <v>58</v>
      </c>
      <c r="B6" s="359" t="s">
        <v>59</v>
      </c>
      <c r="C6" s="369" t="s">
        <v>60</v>
      </c>
      <c r="D6" s="362" t="s">
        <v>61</v>
      </c>
      <c r="E6" s="363"/>
      <c r="F6" s="366" t="s">
        <v>62</v>
      </c>
      <c r="G6" s="367"/>
    </row>
    <row r="7" spans="1:23" ht="15.95" customHeight="1">
      <c r="A7" s="357"/>
      <c r="B7" s="360"/>
      <c r="C7" s="370"/>
      <c r="D7" s="364"/>
      <c r="E7" s="365"/>
      <c r="F7" s="364"/>
      <c r="G7" s="368"/>
    </row>
    <row r="8" spans="1:23" ht="15.95" customHeight="1">
      <c r="A8" s="357"/>
      <c r="B8" s="360"/>
      <c r="C8" s="370"/>
      <c r="D8" s="349" t="s">
        <v>63</v>
      </c>
      <c r="E8" s="349" t="s">
        <v>64</v>
      </c>
      <c r="F8" s="349" t="s">
        <v>63</v>
      </c>
      <c r="G8" s="354" t="s">
        <v>64</v>
      </c>
    </row>
    <row r="9" spans="1:23" ht="15.95" customHeight="1">
      <c r="A9" s="358"/>
      <c r="B9" s="361"/>
      <c r="C9" s="350"/>
      <c r="D9" s="350"/>
      <c r="E9" s="350"/>
      <c r="F9" s="350"/>
      <c r="G9" s="355"/>
    </row>
    <row r="10" spans="1:23" ht="42.75" customHeight="1">
      <c r="A10" s="109">
        <v>2020</v>
      </c>
      <c r="B10" s="181">
        <v>14</v>
      </c>
      <c r="C10" s="181">
        <v>14</v>
      </c>
      <c r="D10" s="181">
        <v>8</v>
      </c>
      <c r="E10" s="181">
        <v>8</v>
      </c>
      <c r="F10" s="181">
        <v>6</v>
      </c>
      <c r="G10" s="182">
        <v>6</v>
      </c>
    </row>
    <row r="11" spans="1:23" ht="42.75" customHeight="1">
      <c r="A11" s="110">
        <v>2021</v>
      </c>
      <c r="B11" s="183">
        <v>32</v>
      </c>
      <c r="C11" s="183">
        <v>14</v>
      </c>
      <c r="D11" s="183">
        <v>30</v>
      </c>
      <c r="E11" s="183">
        <v>9</v>
      </c>
      <c r="F11" s="183">
        <v>7</v>
      </c>
      <c r="G11" s="184">
        <v>5</v>
      </c>
    </row>
    <row r="12" spans="1:23" s="112" customFormat="1" ht="42.75" customHeight="1">
      <c r="A12" s="111">
        <v>2022</v>
      </c>
      <c r="B12" s="183">
        <v>82</v>
      </c>
      <c r="C12" s="183">
        <v>82</v>
      </c>
      <c r="D12" s="183">
        <v>29</v>
      </c>
      <c r="E12" s="183">
        <v>29</v>
      </c>
      <c r="F12" s="183">
        <v>12</v>
      </c>
      <c r="G12" s="184">
        <v>12</v>
      </c>
    </row>
    <row r="13" spans="1:23" s="118" customFormat="1" ht="42.75" customHeight="1">
      <c r="A13" s="119">
        <v>2023</v>
      </c>
      <c r="B13" s="185">
        <v>54</v>
      </c>
      <c r="C13" s="185">
        <v>54</v>
      </c>
      <c r="D13" s="185">
        <v>27.11</v>
      </c>
      <c r="E13" s="185">
        <v>27.14</v>
      </c>
      <c r="F13" s="185">
        <v>27</v>
      </c>
      <c r="G13" s="185">
        <v>27</v>
      </c>
    </row>
    <row r="14" spans="1:23" s="114" customFormat="1" ht="42.75" customHeight="1" thickBot="1">
      <c r="A14" s="113">
        <v>2024</v>
      </c>
      <c r="B14" s="186">
        <v>32</v>
      </c>
      <c r="C14" s="186">
        <v>28</v>
      </c>
      <c r="D14" s="186">
        <v>29</v>
      </c>
      <c r="E14" s="186">
        <v>25</v>
      </c>
      <c r="F14" s="186">
        <v>3</v>
      </c>
      <c r="G14" s="187">
        <v>3</v>
      </c>
    </row>
    <row r="15" spans="1:23" s="80" customFormat="1" ht="15" customHeight="1">
      <c r="A15" s="75" t="s">
        <v>65</v>
      </c>
      <c r="B15" s="75"/>
      <c r="C15" s="78"/>
      <c r="D15" s="78"/>
      <c r="E15" s="78"/>
      <c r="F15" s="79"/>
    </row>
    <row r="16" spans="1:23" ht="15" customHeight="1">
      <c r="A16" s="75" t="s">
        <v>66</v>
      </c>
      <c r="B16" s="76"/>
      <c r="E16" s="76"/>
      <c r="F16" s="76"/>
    </row>
  </sheetData>
  <mergeCells count="13">
    <mergeCell ref="E8:E9"/>
    <mergeCell ref="F8:F9"/>
    <mergeCell ref="A3:G3"/>
    <mergeCell ref="R3:W3"/>
    <mergeCell ref="G8:G9"/>
    <mergeCell ref="K3:Q3"/>
    <mergeCell ref="A6:A9"/>
    <mergeCell ref="A4:G4"/>
    <mergeCell ref="B6:B9"/>
    <mergeCell ref="D6:E7"/>
    <mergeCell ref="D8:D9"/>
    <mergeCell ref="F6:G7"/>
    <mergeCell ref="C6:C9"/>
  </mergeCells>
  <phoneticPr fontId="1" type="noConversion"/>
  <printOptions horizontalCentered="1"/>
  <pageMargins left="1.102362204724409" right="1.102362204724409" top="1.5354330708661419" bottom="1.5354330708661419" header="0.39370078740157483" footer="0.39370078740157483"/>
  <pageSetup paperSize="9" scale="81" pageOrder="overThenDown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64"/>
  <sheetViews>
    <sheetView showGridLines="0" view="pageBreakPreview" zoomScaleNormal="100" workbookViewId="0">
      <selection activeCell="F13" sqref="F13"/>
    </sheetView>
  </sheetViews>
  <sheetFormatPr defaultColWidth="12.21875" defaultRowHeight="14.25"/>
  <cols>
    <col min="1" max="3" width="10.33203125" style="68" customWidth="1"/>
    <col min="4" max="11" width="10.33203125" style="67" customWidth="1"/>
    <col min="12" max="12" width="10.33203125" style="68" customWidth="1"/>
    <col min="13" max="14" width="10.33203125" style="188" customWidth="1"/>
    <col min="15" max="15" width="10.33203125" style="68" customWidth="1"/>
    <col min="16" max="16" width="10" style="68" customWidth="1"/>
    <col min="17" max="17" width="12.21875" style="68" customWidth="1"/>
    <col min="18" max="16384" width="12.21875" style="68"/>
  </cols>
  <sheetData>
    <row r="1" spans="1:16" s="52" customFormat="1" ht="15" customHeight="1">
      <c r="A1" s="52" t="s">
        <v>0</v>
      </c>
      <c r="M1" s="51"/>
      <c r="N1" s="51"/>
      <c r="O1" s="54" t="s">
        <v>1</v>
      </c>
      <c r="P1" s="54" t="s">
        <v>1</v>
      </c>
    </row>
    <row r="2" spans="1:16" s="52" customFormat="1" ht="15" customHeight="1">
      <c r="M2" s="51"/>
      <c r="N2" s="51"/>
      <c r="O2" s="54"/>
    </row>
    <row r="3" spans="1:16" s="156" customFormat="1" ht="25.15" customHeight="1">
      <c r="A3" s="374" t="s">
        <v>67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</row>
    <row r="4" spans="1:16" s="156" customFormat="1" ht="25.15" customHeight="1">
      <c r="A4" s="374" t="s">
        <v>68</v>
      </c>
      <c r="B4" s="374"/>
      <c r="C4" s="374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</row>
    <row r="5" spans="1:16" s="53" customFormat="1" ht="15" customHeight="1" thickBot="1">
      <c r="A5" s="53" t="s">
        <v>69</v>
      </c>
      <c r="D5" s="54"/>
      <c r="E5" s="54"/>
      <c r="F5" s="54"/>
      <c r="G5" s="54"/>
      <c r="H5" s="54"/>
      <c r="M5" s="55"/>
      <c r="N5" s="55"/>
      <c r="O5" s="54"/>
      <c r="P5" s="54" t="s">
        <v>70</v>
      </c>
    </row>
    <row r="6" spans="1:16" s="65" customFormat="1" ht="21" customHeight="1">
      <c r="A6" s="375" t="s">
        <v>71</v>
      </c>
      <c r="B6" s="380" t="s">
        <v>72</v>
      </c>
      <c r="C6" s="382" t="s">
        <v>73</v>
      </c>
      <c r="D6" s="320"/>
      <c r="E6" s="320"/>
      <c r="F6" s="320"/>
      <c r="G6" s="320"/>
      <c r="H6" s="321"/>
      <c r="I6" s="379" t="s">
        <v>74</v>
      </c>
      <c r="J6" s="342"/>
      <c r="K6" s="342"/>
      <c r="L6" s="342"/>
      <c r="M6" s="342"/>
      <c r="N6" s="342"/>
      <c r="O6" s="343"/>
      <c r="P6" s="375" t="s">
        <v>75</v>
      </c>
    </row>
    <row r="7" spans="1:16" s="65" customFormat="1" ht="18" customHeight="1">
      <c r="A7" s="376"/>
      <c r="B7" s="381"/>
      <c r="C7" s="378"/>
      <c r="D7" s="371" t="s">
        <v>76</v>
      </c>
      <c r="E7" s="372" t="s">
        <v>77</v>
      </c>
      <c r="F7" s="371" t="s">
        <v>78</v>
      </c>
      <c r="G7" s="371" t="s">
        <v>79</v>
      </c>
      <c r="H7" s="371" t="s">
        <v>80</v>
      </c>
      <c r="I7" s="383"/>
      <c r="J7" s="372" t="s">
        <v>81</v>
      </c>
      <c r="K7" s="372" t="s">
        <v>82</v>
      </c>
      <c r="L7" s="372" t="s">
        <v>83</v>
      </c>
      <c r="M7" s="372" t="s">
        <v>84</v>
      </c>
      <c r="N7" s="372" t="s">
        <v>85</v>
      </c>
      <c r="O7" s="372" t="s">
        <v>86</v>
      </c>
      <c r="P7" s="376"/>
    </row>
    <row r="8" spans="1:16" s="65" customFormat="1" ht="15" customHeight="1">
      <c r="A8" s="376"/>
      <c r="B8" s="381"/>
      <c r="C8" s="336"/>
      <c r="D8" s="336"/>
      <c r="E8" s="336"/>
      <c r="F8" s="336"/>
      <c r="G8" s="336"/>
      <c r="H8" s="336"/>
      <c r="I8" s="336"/>
      <c r="J8" s="336"/>
      <c r="K8" s="336"/>
      <c r="L8" s="336"/>
      <c r="M8" s="336"/>
      <c r="N8" s="336"/>
      <c r="O8" s="336"/>
      <c r="P8" s="376"/>
    </row>
    <row r="9" spans="1:16" s="65" customFormat="1" ht="15" customHeight="1">
      <c r="A9" s="377"/>
      <c r="B9" s="312"/>
      <c r="C9" s="373"/>
      <c r="D9" s="307"/>
      <c r="E9" s="373"/>
      <c r="F9" s="307"/>
      <c r="G9" s="307"/>
      <c r="H9" s="307"/>
      <c r="I9" s="373"/>
      <c r="J9" s="373"/>
      <c r="K9" s="373"/>
      <c r="L9" s="373"/>
      <c r="M9" s="373"/>
      <c r="N9" s="373"/>
      <c r="O9" s="373"/>
      <c r="P9" s="377"/>
    </row>
    <row r="10" spans="1:16" s="189" customFormat="1" ht="48" customHeight="1">
      <c r="A10" s="124">
        <v>2020</v>
      </c>
      <c r="B10" s="190">
        <v>2481</v>
      </c>
      <c r="C10" s="190">
        <v>2270</v>
      </c>
      <c r="D10" s="190">
        <v>2166</v>
      </c>
      <c r="E10" s="190">
        <v>29</v>
      </c>
      <c r="F10" s="190">
        <v>3</v>
      </c>
      <c r="G10" s="190">
        <v>72</v>
      </c>
      <c r="H10" s="190">
        <v>0</v>
      </c>
      <c r="I10" s="190">
        <v>211</v>
      </c>
      <c r="J10" s="190">
        <v>100</v>
      </c>
      <c r="K10" s="190">
        <v>28</v>
      </c>
      <c r="L10" s="190">
        <v>29</v>
      </c>
      <c r="M10" s="190">
        <v>19</v>
      </c>
      <c r="N10" s="190">
        <v>35</v>
      </c>
      <c r="O10" s="190">
        <v>0</v>
      </c>
      <c r="P10" s="125">
        <v>2020</v>
      </c>
    </row>
    <row r="11" spans="1:16" s="191" customFormat="1" ht="48" customHeight="1">
      <c r="A11" s="120">
        <v>2021</v>
      </c>
      <c r="B11" s="192">
        <f>SUM(C11,I11)</f>
        <v>9621</v>
      </c>
      <c r="C11" s="192">
        <f>SUM(D11:H11)</f>
        <v>9385</v>
      </c>
      <c r="D11" s="193">
        <v>9279</v>
      </c>
      <c r="E11" s="194">
        <v>50</v>
      </c>
      <c r="F11" s="194">
        <v>8</v>
      </c>
      <c r="G11" s="195">
        <v>48</v>
      </c>
      <c r="H11" s="192">
        <v>0</v>
      </c>
      <c r="I11" s="192">
        <f>SUM(J11:O11)</f>
        <v>236</v>
      </c>
      <c r="J11" s="194">
        <v>107</v>
      </c>
      <c r="K11" s="194">
        <v>49</v>
      </c>
      <c r="L11" s="194">
        <v>21</v>
      </c>
      <c r="M11" s="194">
        <v>14</v>
      </c>
      <c r="N11" s="194">
        <v>45</v>
      </c>
      <c r="O11" s="192">
        <v>0</v>
      </c>
      <c r="P11" s="121">
        <v>2021</v>
      </c>
    </row>
    <row r="12" spans="1:16" s="196" customFormat="1" ht="48" customHeight="1">
      <c r="A12" s="120">
        <v>2022</v>
      </c>
      <c r="B12" s="192">
        <f>SUM(C12,I12)</f>
        <v>1816</v>
      </c>
      <c r="C12" s="192">
        <f>SUM(D12:H12)</f>
        <v>1546</v>
      </c>
      <c r="D12" s="193">
        <v>1498</v>
      </c>
      <c r="E12" s="194">
        <v>0</v>
      </c>
      <c r="F12" s="194">
        <v>1</v>
      </c>
      <c r="G12" s="195">
        <v>47</v>
      </c>
      <c r="H12" s="192">
        <v>0</v>
      </c>
      <c r="I12" s="192">
        <f>SUM(J12:O12)</f>
        <v>270</v>
      </c>
      <c r="J12" s="194">
        <v>113</v>
      </c>
      <c r="K12" s="194">
        <v>3</v>
      </c>
      <c r="L12" s="194">
        <v>28</v>
      </c>
      <c r="M12" s="194">
        <v>26</v>
      </c>
      <c r="N12" s="194">
        <v>100</v>
      </c>
      <c r="O12" s="192"/>
      <c r="P12" s="121">
        <v>2022</v>
      </c>
    </row>
    <row r="13" spans="1:16" s="196" customFormat="1" ht="48" customHeight="1">
      <c r="A13" s="120">
        <v>2023</v>
      </c>
      <c r="B13" s="192">
        <f>SUM(C13,I13)</f>
        <v>370</v>
      </c>
      <c r="C13" s="192">
        <f>SUM(D13:H13)</f>
        <v>130</v>
      </c>
      <c r="D13" s="193">
        <v>61</v>
      </c>
      <c r="E13" s="194">
        <v>13</v>
      </c>
      <c r="F13" s="194">
        <v>0</v>
      </c>
      <c r="G13" s="195">
        <v>56</v>
      </c>
      <c r="H13" s="192"/>
      <c r="I13" s="192">
        <f>SUM(J13:O13)</f>
        <v>240</v>
      </c>
      <c r="J13" s="194">
        <v>67</v>
      </c>
      <c r="K13" s="194">
        <v>2</v>
      </c>
      <c r="L13" s="194">
        <v>49</v>
      </c>
      <c r="M13" s="194">
        <v>30</v>
      </c>
      <c r="N13" s="194">
        <v>92</v>
      </c>
      <c r="O13" s="192"/>
      <c r="P13" s="121">
        <v>2023</v>
      </c>
    </row>
    <row r="14" spans="1:16" s="189" customFormat="1" ht="48" customHeight="1" thickBot="1">
      <c r="A14" s="116">
        <v>2024</v>
      </c>
      <c r="B14" s="197">
        <f>SUM(C14,I14)</f>
        <v>394</v>
      </c>
      <c r="C14" s="198">
        <f>SUM(D14:H14)</f>
        <v>147</v>
      </c>
      <c r="D14" s="199">
        <v>61</v>
      </c>
      <c r="E14" s="200">
        <v>13</v>
      </c>
      <c r="F14" s="200">
        <v>0</v>
      </c>
      <c r="G14" s="201">
        <v>73</v>
      </c>
      <c r="H14" s="202">
        <v>0</v>
      </c>
      <c r="I14" s="203">
        <f>SUM(J14:O14)</f>
        <v>247</v>
      </c>
      <c r="J14" s="200">
        <v>68</v>
      </c>
      <c r="K14" s="200">
        <v>28</v>
      </c>
      <c r="L14" s="200">
        <v>84</v>
      </c>
      <c r="M14" s="200">
        <v>43</v>
      </c>
      <c r="N14" s="200">
        <v>24</v>
      </c>
      <c r="O14" s="204"/>
      <c r="P14" s="117">
        <v>2024</v>
      </c>
    </row>
    <row r="15" spans="1:16" s="62" customFormat="1" ht="15" customHeight="1">
      <c r="A15" s="56" t="s">
        <v>87</v>
      </c>
      <c r="B15" s="57"/>
      <c r="C15" s="57"/>
      <c r="D15" s="58"/>
      <c r="E15" s="58"/>
      <c r="F15" s="58"/>
      <c r="G15" s="58"/>
      <c r="H15" s="59"/>
      <c r="I15" s="58"/>
      <c r="J15" s="58"/>
      <c r="K15" s="58"/>
      <c r="L15" s="58"/>
      <c r="M15" s="60"/>
      <c r="N15" s="61"/>
      <c r="O15" s="61"/>
      <c r="P15" s="61"/>
    </row>
    <row r="16" spans="1:16" s="65" customFormat="1" ht="15" customHeight="1">
      <c r="A16" s="86" t="s">
        <v>88</v>
      </c>
      <c r="B16" s="63"/>
      <c r="C16" s="63"/>
      <c r="D16" s="66"/>
      <c r="E16" s="66"/>
      <c r="F16" s="66"/>
      <c r="G16" s="66"/>
      <c r="H16" s="66"/>
      <c r="I16" s="66"/>
      <c r="J16" s="66"/>
      <c r="K16" s="66"/>
      <c r="M16" s="188"/>
      <c r="N16" s="188"/>
      <c r="P16" s="64"/>
    </row>
    <row r="17" spans="4:14" s="65" customFormat="1" ht="11.25" customHeight="1">
      <c r="D17" s="66"/>
      <c r="E17" s="66"/>
      <c r="F17" s="66"/>
      <c r="G17" s="66"/>
      <c r="H17" s="66"/>
      <c r="I17" s="66"/>
      <c r="J17" s="66"/>
      <c r="K17" s="66"/>
      <c r="M17" s="188"/>
      <c r="N17" s="188"/>
    </row>
    <row r="18" spans="4:14" s="65" customFormat="1" ht="11.25" customHeight="1">
      <c r="D18" s="66"/>
      <c r="E18" s="66"/>
      <c r="F18" s="66"/>
      <c r="G18" s="66"/>
      <c r="H18" s="66"/>
      <c r="I18" s="66"/>
      <c r="J18" s="66"/>
      <c r="K18" s="66"/>
      <c r="M18" s="188"/>
      <c r="N18" s="188"/>
    </row>
    <row r="19" spans="4:14" s="65" customFormat="1" ht="11.25" customHeight="1">
      <c r="D19" s="66"/>
      <c r="E19" s="66"/>
      <c r="F19" s="66"/>
      <c r="G19" s="66"/>
      <c r="H19" s="66"/>
      <c r="I19" s="66"/>
      <c r="J19" s="66"/>
      <c r="K19" s="66"/>
      <c r="M19" s="188"/>
      <c r="N19" s="188"/>
    </row>
    <row r="20" spans="4:14" s="65" customFormat="1" ht="11.25" customHeight="1">
      <c r="D20" s="66"/>
      <c r="E20" s="66"/>
      <c r="F20" s="66"/>
      <c r="G20" s="66"/>
      <c r="H20" s="66"/>
      <c r="I20" s="66"/>
      <c r="J20" s="66"/>
      <c r="K20" s="66"/>
      <c r="M20" s="188"/>
      <c r="N20" s="188"/>
    </row>
    <row r="21" spans="4:14" s="65" customFormat="1" ht="11.25" customHeight="1">
      <c r="D21" s="66"/>
      <c r="E21" s="66"/>
      <c r="F21" s="66"/>
      <c r="G21" s="66"/>
      <c r="H21" s="66"/>
      <c r="I21" s="66"/>
      <c r="J21" s="66"/>
      <c r="K21" s="66"/>
      <c r="M21" s="188"/>
      <c r="N21" s="188"/>
    </row>
    <row r="22" spans="4:14" s="65" customFormat="1" ht="11.25" customHeight="1">
      <c r="D22" s="66"/>
      <c r="E22" s="66"/>
      <c r="F22" s="66"/>
      <c r="G22" s="66"/>
      <c r="H22" s="66"/>
      <c r="I22" s="66"/>
      <c r="J22" s="66"/>
      <c r="K22" s="66"/>
      <c r="M22" s="188"/>
      <c r="N22" s="188"/>
    </row>
    <row r="23" spans="4:14" s="65" customFormat="1" ht="11.25" customHeight="1">
      <c r="D23" s="66"/>
      <c r="E23" s="66"/>
      <c r="F23" s="66"/>
      <c r="G23" s="66"/>
      <c r="H23" s="66"/>
      <c r="I23" s="66"/>
      <c r="J23" s="66"/>
      <c r="K23" s="66"/>
      <c r="M23" s="188"/>
      <c r="N23" s="188"/>
    </row>
    <row r="24" spans="4:14" s="65" customFormat="1" ht="11.25" customHeight="1">
      <c r="D24" s="66"/>
      <c r="E24" s="66"/>
      <c r="F24" s="66"/>
      <c r="G24" s="66"/>
      <c r="H24" s="66"/>
      <c r="I24" s="66"/>
      <c r="J24" s="66"/>
      <c r="K24" s="66"/>
      <c r="M24" s="188"/>
      <c r="N24" s="188"/>
    </row>
    <row r="25" spans="4:14" s="65" customFormat="1" ht="11.25" customHeight="1">
      <c r="D25" s="66"/>
      <c r="E25" s="66"/>
      <c r="F25" s="66"/>
      <c r="G25" s="66"/>
      <c r="H25" s="66"/>
      <c r="I25" s="66"/>
      <c r="J25" s="66"/>
      <c r="K25" s="66"/>
      <c r="M25" s="188"/>
      <c r="N25" s="188"/>
    </row>
    <row r="26" spans="4:14" s="65" customFormat="1" ht="11.25" customHeight="1">
      <c r="D26" s="66"/>
      <c r="E26" s="66"/>
      <c r="F26" s="66"/>
      <c r="G26" s="66"/>
      <c r="H26" s="66"/>
      <c r="I26" s="66"/>
      <c r="J26" s="66"/>
      <c r="K26" s="66"/>
      <c r="M26" s="188"/>
      <c r="N26" s="188"/>
    </row>
    <row r="27" spans="4:14" s="65" customFormat="1" ht="11.25" customHeight="1">
      <c r="D27" s="66"/>
      <c r="E27" s="66"/>
      <c r="F27" s="66"/>
      <c r="G27" s="66"/>
      <c r="H27" s="66"/>
      <c r="I27" s="66"/>
      <c r="J27" s="66"/>
      <c r="K27" s="66"/>
      <c r="M27" s="188"/>
      <c r="N27" s="188"/>
    </row>
    <row r="28" spans="4:14" s="65" customFormat="1" ht="11.25" customHeight="1">
      <c r="D28" s="66"/>
      <c r="E28" s="66"/>
      <c r="F28" s="66"/>
      <c r="G28" s="66"/>
      <c r="H28" s="66"/>
      <c r="I28" s="66"/>
      <c r="J28" s="66"/>
      <c r="K28" s="66"/>
      <c r="M28" s="188"/>
      <c r="N28" s="188"/>
    </row>
    <row r="29" spans="4:14" s="65" customFormat="1" ht="11.25" customHeight="1">
      <c r="D29" s="66"/>
      <c r="E29" s="66"/>
      <c r="F29" s="66"/>
      <c r="G29" s="66"/>
      <c r="H29" s="66"/>
      <c r="I29" s="66"/>
      <c r="J29" s="66"/>
      <c r="K29" s="66"/>
      <c r="M29" s="188"/>
      <c r="N29" s="188"/>
    </row>
    <row r="30" spans="4:14" s="65" customFormat="1" ht="11.25" customHeight="1">
      <c r="D30" s="66"/>
      <c r="E30" s="66"/>
      <c r="F30" s="66"/>
      <c r="G30" s="66"/>
      <c r="H30" s="66"/>
      <c r="I30" s="66"/>
      <c r="J30" s="66"/>
      <c r="K30" s="66"/>
      <c r="M30" s="188"/>
      <c r="N30" s="188"/>
    </row>
    <row r="31" spans="4:14" s="65" customFormat="1" ht="11.25" customHeight="1">
      <c r="D31" s="66"/>
      <c r="E31" s="66"/>
      <c r="F31" s="66"/>
      <c r="G31" s="66"/>
      <c r="H31" s="66"/>
      <c r="I31" s="66"/>
      <c r="J31" s="66"/>
      <c r="K31" s="66"/>
      <c r="M31" s="188"/>
      <c r="N31" s="188"/>
    </row>
    <row r="32" spans="4:14" s="65" customFormat="1" ht="11.25" customHeight="1">
      <c r="D32" s="66"/>
      <c r="E32" s="66"/>
      <c r="F32" s="66"/>
      <c r="G32" s="66"/>
      <c r="H32" s="66"/>
      <c r="I32" s="66"/>
      <c r="J32" s="66"/>
      <c r="K32" s="66"/>
      <c r="M32" s="188"/>
      <c r="N32" s="188"/>
    </row>
    <row r="33" spans="4:14" s="65" customFormat="1" ht="11.25" customHeight="1">
      <c r="D33" s="66"/>
      <c r="E33" s="66"/>
      <c r="F33" s="66"/>
      <c r="G33" s="66"/>
      <c r="H33" s="66"/>
      <c r="I33" s="66"/>
      <c r="J33" s="66"/>
      <c r="K33" s="66"/>
      <c r="M33" s="188"/>
      <c r="N33" s="188"/>
    </row>
    <row r="34" spans="4:14" s="65" customFormat="1" ht="11.25" customHeight="1">
      <c r="D34" s="66"/>
      <c r="E34" s="66"/>
      <c r="F34" s="66"/>
      <c r="G34" s="66"/>
      <c r="H34" s="66"/>
      <c r="I34" s="66"/>
      <c r="J34" s="66"/>
      <c r="K34" s="66"/>
      <c r="M34" s="188"/>
      <c r="N34" s="188"/>
    </row>
    <row r="35" spans="4:14" s="65" customFormat="1" ht="11.25" customHeight="1">
      <c r="D35" s="66"/>
      <c r="E35" s="66"/>
      <c r="F35" s="66"/>
      <c r="G35" s="66"/>
      <c r="H35" s="66"/>
      <c r="I35" s="66"/>
      <c r="J35" s="66"/>
      <c r="K35" s="66"/>
      <c r="M35" s="188"/>
      <c r="N35" s="188"/>
    </row>
    <row r="36" spans="4:14" s="65" customFormat="1" ht="11.25" customHeight="1">
      <c r="D36" s="66"/>
      <c r="E36" s="66"/>
      <c r="F36" s="66"/>
      <c r="G36" s="66"/>
      <c r="H36" s="66"/>
      <c r="I36" s="66"/>
      <c r="J36" s="66"/>
      <c r="K36" s="66"/>
      <c r="M36" s="188"/>
      <c r="N36" s="188"/>
    </row>
    <row r="37" spans="4:14" s="65" customFormat="1" ht="11.25" customHeight="1">
      <c r="D37" s="66"/>
      <c r="E37" s="66"/>
      <c r="F37" s="66"/>
      <c r="G37" s="66"/>
      <c r="H37" s="66"/>
      <c r="I37" s="66"/>
      <c r="J37" s="66"/>
      <c r="K37" s="66"/>
      <c r="M37" s="188"/>
      <c r="N37" s="188"/>
    </row>
    <row r="38" spans="4:14" s="65" customFormat="1" ht="11.25" customHeight="1">
      <c r="D38" s="66"/>
      <c r="E38" s="66"/>
      <c r="F38" s="66"/>
      <c r="G38" s="66"/>
      <c r="H38" s="66"/>
      <c r="I38" s="66"/>
      <c r="J38" s="66"/>
      <c r="K38" s="66"/>
      <c r="M38" s="188"/>
      <c r="N38" s="188"/>
    </row>
    <row r="39" spans="4:14" s="65" customFormat="1" ht="11.25" customHeight="1">
      <c r="D39" s="66"/>
      <c r="E39" s="66"/>
      <c r="F39" s="66"/>
      <c r="G39" s="66"/>
      <c r="H39" s="66"/>
      <c r="I39" s="66"/>
      <c r="J39" s="66"/>
      <c r="K39" s="66"/>
      <c r="M39" s="188"/>
      <c r="N39" s="188"/>
    </row>
    <row r="40" spans="4:14" s="65" customFormat="1" ht="11.25" customHeight="1">
      <c r="D40" s="66"/>
      <c r="E40" s="66"/>
      <c r="F40" s="66"/>
      <c r="G40" s="66"/>
      <c r="H40" s="66"/>
      <c r="I40" s="66"/>
      <c r="J40" s="66"/>
      <c r="K40" s="66"/>
      <c r="M40" s="188"/>
      <c r="N40" s="188"/>
    </row>
    <row r="41" spans="4:14" s="65" customFormat="1" ht="11.25" customHeight="1">
      <c r="D41" s="66"/>
      <c r="E41" s="66"/>
      <c r="F41" s="66"/>
      <c r="G41" s="66"/>
      <c r="H41" s="66"/>
      <c r="I41" s="66"/>
      <c r="J41" s="66"/>
      <c r="K41" s="66"/>
      <c r="M41" s="188"/>
      <c r="N41" s="188"/>
    </row>
    <row r="42" spans="4:14" s="65" customFormat="1" ht="11.25" customHeight="1">
      <c r="D42" s="66"/>
      <c r="E42" s="66"/>
      <c r="F42" s="66"/>
      <c r="G42" s="66"/>
      <c r="H42" s="66"/>
      <c r="I42" s="66"/>
      <c r="J42" s="66"/>
      <c r="K42" s="66"/>
      <c r="M42" s="188"/>
      <c r="N42" s="188"/>
    </row>
    <row r="43" spans="4:14" s="65" customFormat="1" ht="11.25" customHeight="1">
      <c r="D43" s="66"/>
      <c r="E43" s="66"/>
      <c r="F43" s="66"/>
      <c r="G43" s="66"/>
      <c r="H43" s="66"/>
      <c r="I43" s="66"/>
      <c r="J43" s="66"/>
      <c r="K43" s="66"/>
      <c r="M43" s="188"/>
      <c r="N43" s="188"/>
    </row>
    <row r="44" spans="4:14" s="65" customFormat="1" ht="11.25" customHeight="1">
      <c r="D44" s="66"/>
      <c r="E44" s="66"/>
      <c r="F44" s="66"/>
      <c r="G44" s="66"/>
      <c r="H44" s="66"/>
      <c r="I44" s="66"/>
      <c r="J44" s="66"/>
      <c r="K44" s="66"/>
      <c r="M44" s="188"/>
      <c r="N44" s="188"/>
    </row>
    <row r="45" spans="4:14" s="65" customFormat="1" ht="11.25" customHeight="1">
      <c r="D45" s="66"/>
      <c r="E45" s="66"/>
      <c r="F45" s="66"/>
      <c r="G45" s="66"/>
      <c r="H45" s="66"/>
      <c r="I45" s="66"/>
      <c r="J45" s="66"/>
      <c r="K45" s="66"/>
      <c r="M45" s="188"/>
      <c r="N45" s="188"/>
    </row>
    <row r="46" spans="4:14" s="65" customFormat="1" ht="11.25" customHeight="1">
      <c r="D46" s="66"/>
      <c r="E46" s="66"/>
      <c r="F46" s="66"/>
      <c r="G46" s="66"/>
      <c r="H46" s="66"/>
      <c r="I46" s="66"/>
      <c r="J46" s="66"/>
      <c r="K46" s="66"/>
      <c r="M46" s="188"/>
      <c r="N46" s="188"/>
    </row>
    <row r="47" spans="4:14" s="65" customFormat="1" ht="11.25" customHeight="1">
      <c r="D47" s="66"/>
      <c r="E47" s="66"/>
      <c r="F47" s="66"/>
      <c r="G47" s="66"/>
      <c r="H47" s="66"/>
      <c r="I47" s="66"/>
      <c r="J47" s="66"/>
      <c r="K47" s="66"/>
      <c r="M47" s="188"/>
      <c r="N47" s="188"/>
    </row>
    <row r="48" spans="4:14" s="65" customFormat="1" ht="11.25" customHeight="1">
      <c r="D48" s="66"/>
      <c r="E48" s="66"/>
      <c r="F48" s="66"/>
      <c r="G48" s="66"/>
      <c r="H48" s="66"/>
      <c r="I48" s="66"/>
      <c r="J48" s="66"/>
      <c r="K48" s="66"/>
      <c r="M48" s="188"/>
      <c r="N48" s="188"/>
    </row>
    <row r="49" spans="4:14" s="65" customFormat="1" ht="11.25" customHeight="1">
      <c r="D49" s="66"/>
      <c r="E49" s="66"/>
      <c r="F49" s="66"/>
      <c r="G49" s="66"/>
      <c r="H49" s="66"/>
      <c r="I49" s="66"/>
      <c r="J49" s="66"/>
      <c r="K49" s="66"/>
      <c r="M49" s="188"/>
      <c r="N49" s="188"/>
    </row>
    <row r="50" spans="4:14" s="65" customFormat="1" ht="11.25" customHeight="1">
      <c r="D50" s="66"/>
      <c r="E50" s="66"/>
      <c r="F50" s="66"/>
      <c r="G50" s="66"/>
      <c r="H50" s="66"/>
      <c r="I50" s="66"/>
      <c r="J50" s="66"/>
      <c r="K50" s="66"/>
      <c r="M50" s="188"/>
      <c r="N50" s="188"/>
    </row>
    <row r="51" spans="4:14" s="65" customFormat="1" ht="11.25" customHeight="1">
      <c r="D51" s="66"/>
      <c r="E51" s="66"/>
      <c r="F51" s="66"/>
      <c r="G51" s="66"/>
      <c r="H51" s="66"/>
      <c r="I51" s="66"/>
      <c r="J51" s="66"/>
      <c r="K51" s="66"/>
      <c r="M51" s="188"/>
      <c r="N51" s="188"/>
    </row>
    <row r="52" spans="4:14" s="65" customFormat="1" ht="11.25" customHeight="1">
      <c r="D52" s="66"/>
      <c r="E52" s="66"/>
      <c r="F52" s="66"/>
      <c r="G52" s="66"/>
      <c r="H52" s="66"/>
      <c r="I52" s="66"/>
      <c r="J52" s="66"/>
      <c r="K52" s="66"/>
      <c r="M52" s="188"/>
      <c r="N52" s="188"/>
    </row>
    <row r="53" spans="4:14" s="65" customFormat="1" ht="11.25" customHeight="1">
      <c r="D53" s="66"/>
      <c r="E53" s="66"/>
      <c r="F53" s="66"/>
      <c r="G53" s="66"/>
      <c r="H53" s="66"/>
      <c r="I53" s="66"/>
      <c r="J53" s="66"/>
      <c r="K53" s="66"/>
      <c r="M53" s="188"/>
      <c r="N53" s="188"/>
    </row>
    <row r="54" spans="4:14" s="65" customFormat="1" ht="11.25" customHeight="1">
      <c r="D54" s="66"/>
      <c r="E54" s="66"/>
      <c r="F54" s="66"/>
      <c r="G54" s="66"/>
      <c r="H54" s="66"/>
      <c r="I54" s="66"/>
      <c r="J54" s="66"/>
      <c r="K54" s="66"/>
      <c r="M54" s="188"/>
      <c r="N54" s="188"/>
    </row>
    <row r="55" spans="4:14" s="65" customFormat="1" ht="11.25" customHeight="1">
      <c r="D55" s="66"/>
      <c r="E55" s="66"/>
      <c r="F55" s="66"/>
      <c r="G55" s="66"/>
      <c r="H55" s="66"/>
      <c r="I55" s="66"/>
      <c r="J55" s="66"/>
      <c r="K55" s="66"/>
      <c r="M55" s="188"/>
      <c r="N55" s="188"/>
    </row>
    <row r="56" spans="4:14" s="65" customFormat="1" ht="11.25" customHeight="1">
      <c r="D56" s="66"/>
      <c r="E56" s="66"/>
      <c r="F56" s="66"/>
      <c r="G56" s="66"/>
      <c r="H56" s="66"/>
      <c r="I56" s="66"/>
      <c r="J56" s="66"/>
      <c r="K56" s="66"/>
      <c r="M56" s="188"/>
      <c r="N56" s="188"/>
    </row>
    <row r="57" spans="4:14" s="65" customFormat="1" ht="11.25" customHeight="1">
      <c r="D57" s="66"/>
      <c r="E57" s="66"/>
      <c r="F57" s="66"/>
      <c r="G57" s="66"/>
      <c r="H57" s="66"/>
      <c r="I57" s="66"/>
      <c r="J57" s="66"/>
      <c r="K57" s="66"/>
      <c r="M57" s="188"/>
      <c r="N57" s="188"/>
    </row>
    <row r="58" spans="4:14" s="65" customFormat="1" ht="11.25" customHeight="1">
      <c r="D58" s="66"/>
      <c r="E58" s="66"/>
      <c r="F58" s="66"/>
      <c r="G58" s="66"/>
      <c r="H58" s="66"/>
      <c r="I58" s="66"/>
      <c r="J58" s="66"/>
      <c r="K58" s="66"/>
      <c r="M58" s="188"/>
      <c r="N58" s="188"/>
    </row>
    <row r="59" spans="4:14" s="65" customFormat="1" ht="11.25" customHeight="1">
      <c r="D59" s="66"/>
      <c r="E59" s="66"/>
      <c r="F59" s="66"/>
      <c r="G59" s="66"/>
      <c r="H59" s="66"/>
      <c r="I59" s="66"/>
      <c r="J59" s="66"/>
      <c r="K59" s="66"/>
      <c r="M59" s="188"/>
      <c r="N59" s="188"/>
    </row>
    <row r="60" spans="4:14" s="65" customFormat="1" ht="11.25" customHeight="1">
      <c r="D60" s="66"/>
      <c r="E60" s="66"/>
      <c r="F60" s="66"/>
      <c r="G60" s="66"/>
      <c r="H60" s="66"/>
      <c r="I60" s="66"/>
      <c r="J60" s="66"/>
      <c r="K60" s="66"/>
      <c r="M60" s="188"/>
      <c r="N60" s="188"/>
    </row>
    <row r="61" spans="4:14" s="65" customFormat="1" ht="11.25" customHeight="1">
      <c r="D61" s="66"/>
      <c r="E61" s="66"/>
      <c r="F61" s="66"/>
      <c r="G61" s="66"/>
      <c r="H61" s="66"/>
      <c r="I61" s="66"/>
      <c r="J61" s="66"/>
      <c r="K61" s="66"/>
      <c r="M61" s="188"/>
      <c r="N61" s="188"/>
    </row>
    <row r="62" spans="4:14" s="65" customFormat="1" ht="11.25" customHeight="1">
      <c r="D62" s="66"/>
      <c r="E62" s="66"/>
      <c r="F62" s="66"/>
      <c r="G62" s="66"/>
      <c r="H62" s="66"/>
      <c r="I62" s="66"/>
      <c r="J62" s="66"/>
      <c r="K62" s="66"/>
      <c r="M62" s="188"/>
      <c r="N62" s="188"/>
    </row>
    <row r="63" spans="4:14" s="65" customFormat="1" ht="11.25" customHeight="1">
      <c r="D63" s="66"/>
      <c r="E63" s="66"/>
      <c r="F63" s="66"/>
      <c r="G63" s="66"/>
      <c r="H63" s="66"/>
      <c r="I63" s="66"/>
      <c r="J63" s="66"/>
      <c r="K63" s="66"/>
      <c r="M63" s="188"/>
      <c r="N63" s="188"/>
    </row>
    <row r="64" spans="4:14" s="65" customFormat="1" ht="11.25" customHeight="1">
      <c r="D64" s="66"/>
      <c r="E64" s="66"/>
      <c r="F64" s="66"/>
      <c r="G64" s="66"/>
      <c r="H64" s="66"/>
      <c r="I64" s="66"/>
      <c r="J64" s="66"/>
      <c r="K64" s="66"/>
      <c r="M64" s="188"/>
      <c r="N64" s="188"/>
    </row>
  </sheetData>
  <mergeCells count="20">
    <mergeCell ref="I7:I9"/>
    <mergeCell ref="M7:M9"/>
    <mergeCell ref="D7:D9"/>
    <mergeCell ref="A3:P3"/>
    <mergeCell ref="H7:H9"/>
    <mergeCell ref="J7:J9"/>
    <mergeCell ref="A4:P4"/>
    <mergeCell ref="P6:P9"/>
    <mergeCell ref="C7:C9"/>
    <mergeCell ref="E7:E9"/>
    <mergeCell ref="K7:K9"/>
    <mergeCell ref="O7:O9"/>
    <mergeCell ref="A6:A9"/>
    <mergeCell ref="I6:O6"/>
    <mergeCell ref="N7:N9"/>
    <mergeCell ref="F7:F9"/>
    <mergeCell ref="L7:L9"/>
    <mergeCell ref="B6:B9"/>
    <mergeCell ref="C6:H6"/>
    <mergeCell ref="G7:G9"/>
  </mergeCells>
  <phoneticPr fontId="1" type="noConversion"/>
  <printOptions gridLinesSet="0"/>
  <pageMargins left="0.70866141732283505" right="0.70866141732283505" top="0.78740157480314998" bottom="0.78740157480314998" header="0.39370078740157499" footer="0.39370078740157499"/>
  <pageSetup paperSize="9" scale="45" pageOrder="overThenDown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V26"/>
  <sheetViews>
    <sheetView showGridLines="0" view="pageBreakPreview" zoomScale="85" zoomScaleNormal="100" zoomScaleSheetLayoutView="85" workbookViewId="0">
      <selection activeCell="F21" sqref="F21"/>
    </sheetView>
  </sheetViews>
  <sheetFormatPr defaultColWidth="6.44140625" defaultRowHeight="15" customHeight="1"/>
  <cols>
    <col min="1" max="1" width="6.5546875" style="85" customWidth="1"/>
    <col min="2" max="2" width="7.77734375" style="85" customWidth="1"/>
    <col min="3" max="3" width="7.77734375" style="11" customWidth="1"/>
    <col min="4" max="5" width="7.77734375" style="85" customWidth="1"/>
    <col min="6" max="6" width="9.6640625" style="85" customWidth="1"/>
    <col min="7" max="7" width="9.77734375" style="85" customWidth="1"/>
    <col min="8" max="8" width="9.21875" style="85" customWidth="1"/>
    <col min="9" max="16" width="8.5546875" style="85" customWidth="1"/>
    <col min="17" max="22" width="9" style="85" customWidth="1"/>
    <col min="23" max="29" width="8.77734375" style="85" customWidth="1"/>
    <col min="30" max="38" width="8.109375" style="85" customWidth="1"/>
    <col min="39" max="46" width="6.109375" style="85" customWidth="1"/>
    <col min="47" max="47" width="19.44140625" style="85" bestFit="1" customWidth="1"/>
    <col min="48" max="49" width="6.109375" style="85" customWidth="1"/>
    <col min="50" max="50" width="8" style="85" customWidth="1"/>
    <col min="51" max="51" width="6.44140625" style="85" customWidth="1"/>
    <col min="52" max="16384" width="6.44140625" style="85"/>
  </cols>
  <sheetData>
    <row r="1" spans="1:48" s="86" customFormat="1" ht="15" customHeight="1">
      <c r="A1" s="86" t="s">
        <v>0</v>
      </c>
      <c r="AL1" s="153"/>
      <c r="AT1" s="153"/>
      <c r="AU1" s="153" t="s">
        <v>1</v>
      </c>
      <c r="AV1" s="153"/>
    </row>
    <row r="2" spans="1:48" s="86" customFormat="1" ht="15" customHeight="1"/>
    <row r="3" spans="1:48" s="83" customFormat="1" ht="25.15" customHeight="1">
      <c r="A3" s="418" t="s">
        <v>89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314"/>
      <c r="Q3" s="314"/>
      <c r="R3" s="314"/>
      <c r="S3" s="314"/>
      <c r="T3" s="314"/>
      <c r="U3" s="314"/>
      <c r="V3" s="314"/>
      <c r="W3" s="314"/>
      <c r="X3" s="314"/>
      <c r="Y3" s="314"/>
      <c r="Z3" s="314"/>
      <c r="AA3" s="314"/>
      <c r="AB3" s="314"/>
      <c r="AC3" s="314"/>
      <c r="AD3" s="314"/>
      <c r="AE3" s="314"/>
      <c r="AF3" s="314"/>
      <c r="AG3" s="314"/>
      <c r="AH3" s="314"/>
      <c r="AI3" s="314"/>
      <c r="AJ3" s="314"/>
      <c r="AK3" s="314"/>
      <c r="AL3" s="314"/>
      <c r="AM3" s="314"/>
      <c r="AN3" s="314"/>
      <c r="AO3" s="314"/>
      <c r="AP3" s="314"/>
      <c r="AQ3" s="314"/>
      <c r="AR3" s="314"/>
      <c r="AS3" s="314"/>
      <c r="AT3" s="314"/>
      <c r="AU3" s="314"/>
    </row>
    <row r="4" spans="1:48" s="83" customFormat="1" ht="25.15" customHeight="1">
      <c r="A4" s="384" t="s">
        <v>90</v>
      </c>
      <c r="B4" s="314"/>
      <c r="C4" s="314"/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/>
      <c r="S4" s="314"/>
      <c r="T4" s="314"/>
      <c r="U4" s="314"/>
      <c r="V4" s="314"/>
      <c r="W4" s="314"/>
      <c r="X4" s="314"/>
      <c r="Y4" s="314"/>
      <c r="Z4" s="314"/>
      <c r="AA4" s="314"/>
      <c r="AB4" s="314"/>
      <c r="AC4" s="314"/>
      <c r="AD4" s="314"/>
      <c r="AE4" s="314"/>
      <c r="AF4" s="314"/>
      <c r="AG4" s="314"/>
      <c r="AH4" s="314"/>
      <c r="AI4" s="314"/>
      <c r="AJ4" s="314"/>
      <c r="AK4" s="314"/>
      <c r="AL4" s="314"/>
      <c r="AM4" s="314"/>
      <c r="AN4" s="314"/>
      <c r="AO4" s="314"/>
      <c r="AP4" s="314"/>
      <c r="AQ4" s="314"/>
      <c r="AR4" s="314"/>
      <c r="AS4" s="314"/>
      <c r="AT4" s="314"/>
      <c r="AU4" s="314"/>
    </row>
    <row r="5" spans="1:48" s="8" customFormat="1" ht="15" customHeight="1" thickBot="1">
      <c r="A5" s="49" t="s">
        <v>91</v>
      </c>
      <c r="B5" s="205"/>
      <c r="C5" s="206"/>
      <c r="D5" s="205"/>
      <c r="E5" s="206"/>
      <c r="F5" s="207"/>
      <c r="G5" s="208"/>
      <c r="H5" s="6"/>
      <c r="I5" s="209"/>
      <c r="J5" s="6"/>
      <c r="K5" s="6"/>
      <c r="L5" s="7"/>
      <c r="M5" s="210"/>
      <c r="N5" s="210"/>
      <c r="P5" s="210"/>
      <c r="Q5" s="210"/>
      <c r="R5" s="210"/>
      <c r="S5" s="210"/>
      <c r="T5" s="210"/>
      <c r="U5" s="210"/>
      <c r="V5" s="210"/>
      <c r="W5" s="210"/>
      <c r="X5" s="210"/>
      <c r="Y5" s="210"/>
      <c r="Z5" s="210"/>
      <c r="AA5" s="210"/>
      <c r="AB5" s="210"/>
      <c r="AC5" s="210"/>
      <c r="AD5" s="210"/>
      <c r="AE5" s="210"/>
      <c r="AF5" s="210"/>
      <c r="AH5" s="210"/>
      <c r="AJ5" s="211"/>
      <c r="AK5" s="211"/>
      <c r="AL5" s="212"/>
      <c r="AN5" s="211"/>
      <c r="AO5" s="211"/>
      <c r="AP5" s="211"/>
      <c r="AQ5" s="211"/>
      <c r="AR5" s="211"/>
      <c r="AS5" s="211"/>
      <c r="AT5" s="82"/>
      <c r="AU5" s="212" t="s">
        <v>92</v>
      </c>
    </row>
    <row r="6" spans="1:48" ht="18.75" customHeight="1">
      <c r="A6" s="407" t="s">
        <v>93</v>
      </c>
      <c r="B6" s="415" t="s">
        <v>94</v>
      </c>
      <c r="C6" s="321"/>
      <c r="D6" s="396" t="s">
        <v>95</v>
      </c>
      <c r="E6" s="321"/>
      <c r="F6" s="396" t="s">
        <v>96</v>
      </c>
      <c r="G6" s="414" t="s">
        <v>97</v>
      </c>
      <c r="H6" s="405" t="s">
        <v>98</v>
      </c>
      <c r="I6" s="393" t="s">
        <v>99</v>
      </c>
      <c r="J6" s="419" t="s">
        <v>100</v>
      </c>
      <c r="K6" s="320"/>
      <c r="L6" s="320"/>
      <c r="M6" s="320"/>
      <c r="N6" s="320"/>
      <c r="O6" s="320"/>
      <c r="P6" s="320"/>
      <c r="Q6" s="320"/>
      <c r="R6" s="320"/>
      <c r="S6" s="320"/>
      <c r="T6" s="320"/>
      <c r="U6" s="320"/>
      <c r="V6" s="320"/>
      <c r="W6" s="320"/>
      <c r="X6" s="320"/>
      <c r="Y6" s="320"/>
      <c r="Z6" s="320"/>
      <c r="AA6" s="320"/>
      <c r="AB6" s="320"/>
      <c r="AC6" s="320"/>
      <c r="AD6" s="320"/>
      <c r="AE6" s="320"/>
      <c r="AF6" s="320"/>
      <c r="AG6" s="320"/>
      <c r="AH6" s="321"/>
      <c r="AI6" s="417" t="s">
        <v>101</v>
      </c>
      <c r="AJ6" s="342"/>
      <c r="AK6" s="342"/>
      <c r="AL6" s="343"/>
      <c r="AM6" s="398" t="s">
        <v>102</v>
      </c>
      <c r="AN6" s="342"/>
      <c r="AO6" s="342"/>
      <c r="AP6" s="343"/>
      <c r="AQ6" s="402" t="s">
        <v>103</v>
      </c>
      <c r="AR6" s="342"/>
      <c r="AS6" s="342"/>
      <c r="AT6" s="403"/>
      <c r="AU6" s="408" t="s">
        <v>104</v>
      </c>
    </row>
    <row r="7" spans="1:48" ht="18.75" customHeight="1">
      <c r="A7" s="376"/>
      <c r="B7" s="416"/>
      <c r="C7" s="334"/>
      <c r="D7" s="397"/>
      <c r="E7" s="334"/>
      <c r="F7" s="336"/>
      <c r="G7" s="336"/>
      <c r="H7" s="397"/>
      <c r="I7" s="336"/>
      <c r="J7" s="395"/>
      <c r="K7" s="400" t="s">
        <v>105</v>
      </c>
      <c r="L7" s="411" t="s">
        <v>106</v>
      </c>
      <c r="M7" s="389" t="s">
        <v>107</v>
      </c>
      <c r="N7" s="389" t="s">
        <v>108</v>
      </c>
      <c r="O7" s="394" t="s">
        <v>109</v>
      </c>
      <c r="P7" s="391"/>
      <c r="Q7" s="391"/>
      <c r="R7" s="391"/>
      <c r="S7" s="391"/>
      <c r="T7" s="391"/>
      <c r="U7" s="391"/>
      <c r="V7" s="391"/>
      <c r="W7" s="391"/>
      <c r="X7" s="391"/>
      <c r="Y7" s="391"/>
      <c r="Z7" s="391"/>
      <c r="AA7" s="391"/>
      <c r="AB7" s="391"/>
      <c r="AC7" s="391"/>
      <c r="AD7" s="391"/>
      <c r="AE7" s="391"/>
      <c r="AF7" s="391"/>
      <c r="AG7" s="391"/>
      <c r="AH7" s="392"/>
      <c r="AI7" s="399" t="s">
        <v>110</v>
      </c>
      <c r="AJ7" s="412" t="s">
        <v>111</v>
      </c>
      <c r="AK7" s="387"/>
      <c r="AL7" s="388"/>
      <c r="AM7" s="406" t="s">
        <v>110</v>
      </c>
      <c r="AN7" s="386" t="s">
        <v>112</v>
      </c>
      <c r="AO7" s="387"/>
      <c r="AP7" s="388"/>
      <c r="AQ7" s="413" t="s">
        <v>110</v>
      </c>
      <c r="AR7" s="386" t="s">
        <v>112</v>
      </c>
      <c r="AS7" s="387"/>
      <c r="AT7" s="388"/>
      <c r="AU7" s="376"/>
    </row>
    <row r="8" spans="1:48" ht="18.75" customHeight="1">
      <c r="A8" s="376"/>
      <c r="B8" s="322"/>
      <c r="C8" s="323"/>
      <c r="D8" s="325"/>
      <c r="E8" s="323"/>
      <c r="F8" s="336"/>
      <c r="G8" s="336"/>
      <c r="H8" s="397"/>
      <c r="I8" s="336"/>
      <c r="J8" s="336"/>
      <c r="K8" s="336"/>
      <c r="L8" s="336"/>
      <c r="M8" s="336"/>
      <c r="N8" s="336"/>
      <c r="O8" s="390" t="s">
        <v>113</v>
      </c>
      <c r="P8" s="391"/>
      <c r="Q8" s="391"/>
      <c r="R8" s="391"/>
      <c r="S8" s="392"/>
      <c r="T8" s="390" t="s">
        <v>114</v>
      </c>
      <c r="U8" s="391"/>
      <c r="V8" s="391"/>
      <c r="W8" s="391"/>
      <c r="X8" s="392"/>
      <c r="Y8" s="421" t="s">
        <v>115</v>
      </c>
      <c r="Z8" s="391"/>
      <c r="AA8" s="391"/>
      <c r="AB8" s="391"/>
      <c r="AC8" s="392"/>
      <c r="AD8" s="390" t="s">
        <v>116</v>
      </c>
      <c r="AE8" s="391"/>
      <c r="AF8" s="391"/>
      <c r="AG8" s="391"/>
      <c r="AH8" s="392"/>
      <c r="AI8" s="334"/>
      <c r="AJ8" s="322"/>
      <c r="AK8" s="322"/>
      <c r="AL8" s="323"/>
      <c r="AM8" s="334"/>
      <c r="AN8" s="325"/>
      <c r="AO8" s="322"/>
      <c r="AP8" s="323"/>
      <c r="AQ8" s="336"/>
      <c r="AR8" s="325"/>
      <c r="AS8" s="322"/>
      <c r="AT8" s="323"/>
      <c r="AU8" s="376"/>
    </row>
    <row r="9" spans="1:48" ht="16.5" customHeight="1">
      <c r="A9" s="376"/>
      <c r="B9" s="420" t="s">
        <v>117</v>
      </c>
      <c r="C9" s="422" t="s">
        <v>118</v>
      </c>
      <c r="D9" s="401" t="s">
        <v>117</v>
      </c>
      <c r="E9" s="422" t="s">
        <v>119</v>
      </c>
      <c r="F9" s="336"/>
      <c r="G9" s="336"/>
      <c r="H9" s="397"/>
      <c r="I9" s="336"/>
      <c r="J9" s="336"/>
      <c r="K9" s="336"/>
      <c r="L9" s="336"/>
      <c r="M9" s="336"/>
      <c r="N9" s="336"/>
      <c r="O9" s="399" t="s">
        <v>120</v>
      </c>
      <c r="P9" s="385" t="s">
        <v>121</v>
      </c>
      <c r="Q9" s="385" t="s">
        <v>122</v>
      </c>
      <c r="R9" s="385" t="s">
        <v>107</v>
      </c>
      <c r="S9" s="389" t="s">
        <v>108</v>
      </c>
      <c r="T9" s="399" t="s">
        <v>120</v>
      </c>
      <c r="U9" s="385" t="s">
        <v>121</v>
      </c>
      <c r="V9" s="385" t="s">
        <v>122</v>
      </c>
      <c r="W9" s="399" t="s">
        <v>107</v>
      </c>
      <c r="X9" s="385" t="s">
        <v>108</v>
      </c>
      <c r="Y9" s="399" t="s">
        <v>120</v>
      </c>
      <c r="Z9" s="385" t="s">
        <v>121</v>
      </c>
      <c r="AA9" s="385" t="s">
        <v>122</v>
      </c>
      <c r="AB9" s="389" t="s">
        <v>107</v>
      </c>
      <c r="AC9" s="385" t="s">
        <v>108</v>
      </c>
      <c r="AD9" s="399" t="s">
        <v>120</v>
      </c>
      <c r="AE9" s="385" t="s">
        <v>121</v>
      </c>
      <c r="AF9" s="389" t="s">
        <v>122</v>
      </c>
      <c r="AG9" s="385" t="s">
        <v>107</v>
      </c>
      <c r="AH9" s="389" t="s">
        <v>123</v>
      </c>
      <c r="AI9" s="334"/>
      <c r="AJ9" s="406" t="s">
        <v>124</v>
      </c>
      <c r="AK9" s="213" t="s">
        <v>125</v>
      </c>
      <c r="AL9" s="214" t="s">
        <v>126</v>
      </c>
      <c r="AM9" s="334"/>
      <c r="AN9" s="413" t="s">
        <v>127</v>
      </c>
      <c r="AO9" s="404" t="s">
        <v>128</v>
      </c>
      <c r="AP9" s="214" t="s">
        <v>126</v>
      </c>
      <c r="AQ9" s="336"/>
      <c r="AR9" s="413" t="s">
        <v>127</v>
      </c>
      <c r="AS9" s="404" t="s">
        <v>128</v>
      </c>
      <c r="AT9" s="215" t="s">
        <v>126</v>
      </c>
      <c r="AU9" s="376"/>
    </row>
    <row r="10" spans="1:48" ht="16.5" customHeight="1">
      <c r="A10" s="376"/>
      <c r="B10" s="334"/>
      <c r="C10" s="336"/>
      <c r="D10" s="336"/>
      <c r="E10" s="336"/>
      <c r="F10" s="336"/>
      <c r="G10" s="336"/>
      <c r="H10" s="397"/>
      <c r="I10" s="336"/>
      <c r="J10" s="336"/>
      <c r="K10" s="336"/>
      <c r="L10" s="336"/>
      <c r="M10" s="336"/>
      <c r="N10" s="336"/>
      <c r="O10" s="334"/>
      <c r="P10" s="336"/>
      <c r="Q10" s="336"/>
      <c r="R10" s="336"/>
      <c r="S10" s="336"/>
      <c r="T10" s="334"/>
      <c r="U10" s="336"/>
      <c r="V10" s="336"/>
      <c r="W10" s="334"/>
      <c r="X10" s="336"/>
      <c r="Y10" s="334"/>
      <c r="Z10" s="336"/>
      <c r="AA10" s="336"/>
      <c r="AB10" s="336"/>
      <c r="AC10" s="336"/>
      <c r="AD10" s="334"/>
      <c r="AE10" s="336"/>
      <c r="AF10" s="336"/>
      <c r="AG10" s="336"/>
      <c r="AH10" s="336"/>
      <c r="AI10" s="334"/>
      <c r="AJ10" s="334"/>
      <c r="AK10" s="216" t="s">
        <v>129</v>
      </c>
      <c r="AL10" s="217" t="s">
        <v>130</v>
      </c>
      <c r="AM10" s="334"/>
      <c r="AN10" s="336"/>
      <c r="AO10" s="336"/>
      <c r="AP10" s="217" t="s">
        <v>130</v>
      </c>
      <c r="AQ10" s="336"/>
      <c r="AR10" s="336"/>
      <c r="AS10" s="336"/>
      <c r="AT10" s="218" t="s">
        <v>130</v>
      </c>
      <c r="AU10" s="376"/>
    </row>
    <row r="11" spans="1:48" ht="16.5" customHeight="1">
      <c r="A11" s="377"/>
      <c r="B11" s="323"/>
      <c r="C11" s="307"/>
      <c r="D11" s="307"/>
      <c r="E11" s="307"/>
      <c r="F11" s="307"/>
      <c r="G11" s="307"/>
      <c r="H11" s="325"/>
      <c r="I11" s="307"/>
      <c r="J11" s="373"/>
      <c r="K11" s="373"/>
      <c r="L11" s="373"/>
      <c r="M11" s="373"/>
      <c r="N11" s="373"/>
      <c r="O11" s="323"/>
      <c r="P11" s="307"/>
      <c r="Q11" s="307"/>
      <c r="R11" s="307"/>
      <c r="S11" s="373"/>
      <c r="T11" s="323"/>
      <c r="U11" s="307"/>
      <c r="V11" s="307"/>
      <c r="W11" s="323"/>
      <c r="X11" s="307"/>
      <c r="Y11" s="323"/>
      <c r="Z11" s="307"/>
      <c r="AA11" s="307"/>
      <c r="AB11" s="373"/>
      <c r="AC11" s="307"/>
      <c r="AD11" s="323"/>
      <c r="AE11" s="307"/>
      <c r="AF11" s="373"/>
      <c r="AG11" s="307"/>
      <c r="AH11" s="373"/>
      <c r="AI11" s="323"/>
      <c r="AJ11" s="323"/>
      <c r="AK11" s="219" t="s">
        <v>131</v>
      </c>
      <c r="AL11" s="220" t="s">
        <v>132</v>
      </c>
      <c r="AM11" s="323"/>
      <c r="AN11" s="307"/>
      <c r="AO11" s="373"/>
      <c r="AP11" s="220" t="s">
        <v>132</v>
      </c>
      <c r="AQ11" s="307"/>
      <c r="AR11" s="307"/>
      <c r="AS11" s="373"/>
      <c r="AT11" s="221" t="s">
        <v>132</v>
      </c>
      <c r="AU11" s="409"/>
    </row>
    <row r="12" spans="1:48" s="91" customFormat="1" ht="45" customHeight="1">
      <c r="A12" s="9">
        <v>2020</v>
      </c>
      <c r="B12" s="222">
        <v>384</v>
      </c>
      <c r="C12" s="223">
        <v>30694</v>
      </c>
      <c r="D12" s="224">
        <v>384</v>
      </c>
      <c r="E12" s="224">
        <v>30694</v>
      </c>
      <c r="F12" s="224">
        <v>100</v>
      </c>
      <c r="G12" s="225">
        <v>1304.8</v>
      </c>
      <c r="H12" s="225">
        <v>1304.8</v>
      </c>
      <c r="I12" s="224">
        <v>100</v>
      </c>
      <c r="J12" s="226">
        <v>1304.8</v>
      </c>
      <c r="K12" s="225">
        <v>25.6</v>
      </c>
      <c r="L12" s="225">
        <v>32.1</v>
      </c>
      <c r="M12" s="225">
        <v>1236.3</v>
      </c>
      <c r="N12" s="225">
        <v>10.8</v>
      </c>
      <c r="O12" s="226">
        <v>26.1</v>
      </c>
      <c r="P12" s="226">
        <v>5</v>
      </c>
      <c r="Q12" s="226">
        <v>13.8</v>
      </c>
      <c r="R12" s="226">
        <v>1.8</v>
      </c>
      <c r="S12" s="226"/>
      <c r="T12" s="227">
        <v>972.6</v>
      </c>
      <c r="U12" s="227">
        <v>17.8</v>
      </c>
      <c r="V12" s="227">
        <v>15.7</v>
      </c>
      <c r="W12" s="227">
        <v>933.8</v>
      </c>
      <c r="X12" s="227">
        <v>5.3</v>
      </c>
      <c r="Y12" s="227">
        <v>294.39999999999998</v>
      </c>
      <c r="Z12" s="228">
        <v>0</v>
      </c>
      <c r="AA12" s="227">
        <v>0.1</v>
      </c>
      <c r="AB12" s="227">
        <v>294.3</v>
      </c>
      <c r="AD12" s="229">
        <v>11.7</v>
      </c>
      <c r="AE12" s="229">
        <v>2.8</v>
      </c>
      <c r="AF12" s="229">
        <v>2.5</v>
      </c>
      <c r="AG12" s="229">
        <v>6.4</v>
      </c>
      <c r="AH12" s="229">
        <v>0</v>
      </c>
      <c r="AI12" s="224">
        <v>0</v>
      </c>
      <c r="AJ12" s="224">
        <v>2</v>
      </c>
      <c r="AK12" s="224">
        <v>0</v>
      </c>
      <c r="AL12" s="224">
        <v>2</v>
      </c>
      <c r="AM12" s="224">
        <v>0</v>
      </c>
      <c r="AN12" s="224">
        <v>0</v>
      </c>
      <c r="AO12" s="224">
        <v>0</v>
      </c>
      <c r="AP12" s="224">
        <v>0</v>
      </c>
      <c r="AQ12" s="224">
        <v>0</v>
      </c>
      <c r="AR12" s="224">
        <v>0</v>
      </c>
      <c r="AS12" s="224">
        <v>0</v>
      </c>
      <c r="AT12" s="230">
        <v>0</v>
      </c>
      <c r="AU12" s="115">
        <v>2020</v>
      </c>
    </row>
    <row r="13" spans="1:48" s="91" customFormat="1" ht="45" customHeight="1">
      <c r="A13" s="88">
        <v>2021</v>
      </c>
      <c r="B13" s="231">
        <v>384</v>
      </c>
      <c r="C13" s="231">
        <v>30626</v>
      </c>
      <c r="D13" s="232">
        <v>384</v>
      </c>
      <c r="E13" s="232">
        <v>30626</v>
      </c>
      <c r="F13" s="232">
        <f>E13/C13*100</f>
        <v>100</v>
      </c>
      <c r="G13" s="233">
        <v>873.5</v>
      </c>
      <c r="H13" s="234">
        <v>873.5</v>
      </c>
      <c r="I13" s="232">
        <f>H13/G13*100</f>
        <v>100</v>
      </c>
      <c r="J13" s="235">
        <f>SUM(K13:N13)</f>
        <v>873.5</v>
      </c>
      <c r="K13" s="233">
        <v>18.2</v>
      </c>
      <c r="L13" s="233">
        <v>30.3</v>
      </c>
      <c r="M13" s="233">
        <v>793.7</v>
      </c>
      <c r="N13" s="234">
        <v>31.3</v>
      </c>
      <c r="O13" s="235">
        <v>27.8</v>
      </c>
      <c r="P13" s="235">
        <v>2.1</v>
      </c>
      <c r="Q13" s="235">
        <v>14.3</v>
      </c>
      <c r="R13" s="235">
        <v>1.7</v>
      </c>
      <c r="S13" s="235">
        <v>9.6999999999999993</v>
      </c>
      <c r="T13" s="236">
        <v>843.2</v>
      </c>
      <c r="U13" s="236">
        <v>14.2</v>
      </c>
      <c r="V13" s="236">
        <v>15.8</v>
      </c>
      <c r="W13" s="236">
        <v>791.9</v>
      </c>
      <c r="X13" s="236">
        <v>21.3</v>
      </c>
      <c r="Y13" s="236">
        <v>0.2</v>
      </c>
      <c r="Z13" s="237">
        <v>4.0000000000000002E-4</v>
      </c>
      <c r="AA13" s="236" t="s">
        <v>133</v>
      </c>
      <c r="AB13" s="236">
        <v>4.0000000000000002E-4</v>
      </c>
      <c r="AC13" s="236">
        <v>0.2</v>
      </c>
      <c r="AD13" s="238">
        <v>2.2999999999999998</v>
      </c>
      <c r="AE13" s="238">
        <v>1.9</v>
      </c>
      <c r="AF13" s="238">
        <v>0.1</v>
      </c>
      <c r="AG13" s="238">
        <v>0.1</v>
      </c>
      <c r="AH13" s="238">
        <v>0.04</v>
      </c>
      <c r="AI13" s="232">
        <v>5</v>
      </c>
      <c r="AJ13" s="232">
        <v>2</v>
      </c>
      <c r="AK13" s="232">
        <v>0</v>
      </c>
      <c r="AL13" s="232">
        <v>3</v>
      </c>
      <c r="AM13" s="232">
        <v>21</v>
      </c>
      <c r="AN13" s="232">
        <v>7</v>
      </c>
      <c r="AO13" s="232" t="s">
        <v>133</v>
      </c>
      <c r="AP13" s="232" t="s">
        <v>133</v>
      </c>
      <c r="AQ13" s="232" t="s">
        <v>133</v>
      </c>
      <c r="AR13" s="232" t="s">
        <v>133</v>
      </c>
      <c r="AS13" s="232" t="s">
        <v>133</v>
      </c>
      <c r="AT13" s="239" t="s">
        <v>133</v>
      </c>
      <c r="AU13" s="92">
        <v>2021</v>
      </c>
    </row>
    <row r="14" spans="1:48" s="143" customFormat="1" ht="45" customHeight="1">
      <c r="A14" s="94">
        <v>2022</v>
      </c>
      <c r="B14" s="240">
        <v>384</v>
      </c>
      <c r="C14" s="231">
        <v>30353</v>
      </c>
      <c r="D14" s="232">
        <v>384</v>
      </c>
      <c r="E14" s="232">
        <v>30353</v>
      </c>
      <c r="F14" s="232">
        <f>E14/C14*100</f>
        <v>100</v>
      </c>
      <c r="G14" s="233">
        <v>1321.6</v>
      </c>
      <c r="H14" s="233">
        <v>1321.6</v>
      </c>
      <c r="I14" s="232">
        <f>H14/G14*100</f>
        <v>100</v>
      </c>
      <c r="J14" s="235">
        <v>1321.6</v>
      </c>
      <c r="K14" s="233">
        <v>25.5</v>
      </c>
      <c r="L14" s="233">
        <v>25.1</v>
      </c>
      <c r="M14" s="233">
        <v>1254.8</v>
      </c>
      <c r="N14" s="234">
        <v>16.2</v>
      </c>
      <c r="O14" s="235">
        <v>25</v>
      </c>
      <c r="P14" s="235">
        <v>2.1</v>
      </c>
      <c r="Q14" s="235">
        <v>14</v>
      </c>
      <c r="R14" s="235">
        <v>1.5</v>
      </c>
      <c r="S14" s="235">
        <v>7.4</v>
      </c>
      <c r="T14" s="236">
        <v>967.5</v>
      </c>
      <c r="U14" s="236">
        <v>21.7</v>
      </c>
      <c r="V14" s="236">
        <v>10.9</v>
      </c>
      <c r="W14" s="236">
        <v>926.1</v>
      </c>
      <c r="X14" s="236">
        <v>8.8000000000000007</v>
      </c>
      <c r="Y14" s="236">
        <v>327.10000000000002</v>
      </c>
      <c r="Z14" s="237">
        <v>0</v>
      </c>
      <c r="AA14" s="236" t="s">
        <v>133</v>
      </c>
      <c r="AB14" s="236">
        <v>327.10000000000002</v>
      </c>
      <c r="AC14" s="236">
        <v>0</v>
      </c>
      <c r="AD14" s="238">
        <v>2</v>
      </c>
      <c r="AE14" s="238">
        <v>1.7</v>
      </c>
      <c r="AF14" s="238">
        <v>0.2</v>
      </c>
      <c r="AG14" s="238">
        <v>0.1</v>
      </c>
      <c r="AH14" s="238">
        <v>0</v>
      </c>
      <c r="AI14" s="232">
        <v>5</v>
      </c>
      <c r="AJ14" s="232">
        <v>2</v>
      </c>
      <c r="AK14" s="232">
        <v>0</v>
      </c>
      <c r="AL14" s="232">
        <v>3</v>
      </c>
      <c r="AM14" s="232">
        <v>21</v>
      </c>
      <c r="AN14" s="232">
        <v>7</v>
      </c>
      <c r="AO14" s="232" t="s">
        <v>133</v>
      </c>
      <c r="AP14" s="232" t="s">
        <v>133</v>
      </c>
      <c r="AQ14" s="232" t="s">
        <v>133</v>
      </c>
      <c r="AR14" s="232" t="s">
        <v>133</v>
      </c>
      <c r="AS14" s="232" t="s">
        <v>133</v>
      </c>
      <c r="AT14" s="239" t="s">
        <v>133</v>
      </c>
      <c r="AU14" s="92">
        <v>2022</v>
      </c>
    </row>
    <row r="15" spans="1:48" s="143" customFormat="1" ht="45" customHeight="1">
      <c r="A15" s="144">
        <v>2023</v>
      </c>
      <c r="B15" s="240">
        <v>384</v>
      </c>
      <c r="C15" s="231">
        <v>30139</v>
      </c>
      <c r="D15" s="232">
        <v>384</v>
      </c>
      <c r="E15" s="232">
        <v>30139</v>
      </c>
      <c r="F15" s="232">
        <f>E15/C15*100</f>
        <v>100</v>
      </c>
      <c r="G15" s="233">
        <v>1175.5</v>
      </c>
      <c r="H15" s="233">
        <v>1175.5</v>
      </c>
      <c r="I15" s="232">
        <f>H15/G15*100</f>
        <v>100</v>
      </c>
      <c r="J15" s="235">
        <f>SUM(K15:N15)</f>
        <v>1175.5</v>
      </c>
      <c r="K15" s="233">
        <v>21.1</v>
      </c>
      <c r="L15" s="233">
        <v>20.7</v>
      </c>
      <c r="M15" s="233">
        <v>1128.7</v>
      </c>
      <c r="N15" s="234">
        <v>5</v>
      </c>
      <c r="O15" s="235">
        <v>25.3</v>
      </c>
      <c r="P15" s="235">
        <v>5</v>
      </c>
      <c r="Q15" s="235">
        <v>13.7</v>
      </c>
      <c r="R15" s="235">
        <v>1.6</v>
      </c>
      <c r="S15" s="235">
        <v>5</v>
      </c>
      <c r="T15" s="236">
        <v>799.8</v>
      </c>
      <c r="U15" s="236">
        <v>14.6</v>
      </c>
      <c r="V15" s="236">
        <v>6.9</v>
      </c>
      <c r="W15" s="236">
        <v>787.3</v>
      </c>
      <c r="X15" s="236">
        <v>5.6</v>
      </c>
      <c r="Y15" s="236">
        <v>339.57260273972611</v>
      </c>
      <c r="Z15" s="236">
        <v>0</v>
      </c>
      <c r="AA15" s="236" t="s">
        <v>133</v>
      </c>
      <c r="AB15" s="236">
        <v>339.57260273972611</v>
      </c>
      <c r="AC15" s="236" t="s">
        <v>133</v>
      </c>
      <c r="AD15" s="236">
        <v>1.7</v>
      </c>
      <c r="AE15" s="236">
        <v>1.4516986301369861</v>
      </c>
      <c r="AF15" s="236">
        <v>6.4276712328767124E-2</v>
      </c>
      <c r="AG15" s="236">
        <v>0.1632438356164384</v>
      </c>
      <c r="AH15" s="236" t="s">
        <v>133</v>
      </c>
      <c r="AI15" s="232">
        <v>5</v>
      </c>
      <c r="AJ15" s="232">
        <v>2</v>
      </c>
      <c r="AK15" s="232"/>
      <c r="AL15" s="232">
        <v>3</v>
      </c>
      <c r="AM15" s="232">
        <v>21</v>
      </c>
      <c r="AN15" s="232">
        <v>7</v>
      </c>
      <c r="AO15" s="232"/>
      <c r="AP15" s="232"/>
      <c r="AQ15" s="232"/>
      <c r="AR15" s="232"/>
      <c r="AS15" s="232"/>
      <c r="AT15" s="239"/>
      <c r="AU15" s="145">
        <v>2023</v>
      </c>
    </row>
    <row r="16" spans="1:48" s="90" customFormat="1" ht="45" customHeight="1" thickBot="1">
      <c r="A16" s="146">
        <v>2024</v>
      </c>
      <c r="B16" s="241">
        <v>384</v>
      </c>
      <c r="C16" s="242">
        <v>30062</v>
      </c>
      <c r="D16" s="243">
        <v>384</v>
      </c>
      <c r="E16" s="242">
        <v>30062</v>
      </c>
      <c r="F16" s="244">
        <f>E16/C16*100</f>
        <v>100</v>
      </c>
      <c r="G16" s="245">
        <v>1081.4100000000001</v>
      </c>
      <c r="H16" s="245">
        <v>1081.4100000000001</v>
      </c>
      <c r="I16" s="243">
        <f>H16/G16*100</f>
        <v>100</v>
      </c>
      <c r="J16" s="246">
        <f>SUM(K16:N16)</f>
        <v>1081.4100000000001</v>
      </c>
      <c r="K16" s="245">
        <v>22.09</v>
      </c>
      <c r="L16" s="245">
        <v>28.39</v>
      </c>
      <c r="M16" s="245">
        <v>737.62</v>
      </c>
      <c r="N16" s="247">
        <v>293.31</v>
      </c>
      <c r="O16" s="248">
        <v>25.59</v>
      </c>
      <c r="P16" s="248">
        <v>9.6999999999999993</v>
      </c>
      <c r="Q16" s="248">
        <v>12.39</v>
      </c>
      <c r="R16" s="248">
        <v>3.49</v>
      </c>
      <c r="S16" s="248">
        <v>0</v>
      </c>
      <c r="T16" s="249">
        <v>767.6</v>
      </c>
      <c r="U16" s="249">
        <v>11.1</v>
      </c>
      <c r="V16" s="249">
        <v>15.75</v>
      </c>
      <c r="W16" s="249">
        <v>730.5</v>
      </c>
      <c r="X16" s="249">
        <v>10.24</v>
      </c>
      <c r="Y16" s="249">
        <v>286.39999999999998</v>
      </c>
      <c r="Z16" s="249">
        <v>0</v>
      </c>
      <c r="AA16" s="249">
        <v>0.09</v>
      </c>
      <c r="AB16" s="249">
        <v>3.22</v>
      </c>
      <c r="AC16" s="249">
        <v>283.07</v>
      </c>
      <c r="AD16" s="249">
        <v>1.8</v>
      </c>
      <c r="AE16" s="249">
        <v>1.28</v>
      </c>
      <c r="AF16" s="249">
        <v>0.14000000000000001</v>
      </c>
      <c r="AG16" s="249">
        <v>0.41</v>
      </c>
      <c r="AH16" s="249">
        <v>0</v>
      </c>
      <c r="AI16" s="243">
        <v>7</v>
      </c>
      <c r="AJ16" s="243">
        <v>2</v>
      </c>
      <c r="AK16" s="243">
        <v>0</v>
      </c>
      <c r="AL16" s="243">
        <v>1</v>
      </c>
      <c r="AM16" s="243">
        <v>19</v>
      </c>
      <c r="AN16" s="243">
        <v>6</v>
      </c>
      <c r="AO16" s="243">
        <v>0</v>
      </c>
      <c r="AP16" s="244">
        <v>0</v>
      </c>
      <c r="AQ16" s="244">
        <v>0</v>
      </c>
      <c r="AR16" s="244">
        <v>0</v>
      </c>
      <c r="AS16" s="244">
        <v>0</v>
      </c>
      <c r="AT16" s="250">
        <v>0</v>
      </c>
      <c r="AU16" s="89">
        <v>2024</v>
      </c>
    </row>
    <row r="17" spans="1:47" s="86" customFormat="1" ht="15" customHeight="1">
      <c r="A17" s="10" t="s">
        <v>134</v>
      </c>
      <c r="B17" s="10"/>
      <c r="C17" s="10"/>
      <c r="D17" s="10"/>
      <c r="E17" s="10"/>
      <c r="F17" s="10"/>
      <c r="G17" s="10"/>
      <c r="H17" s="10"/>
      <c r="I17" s="251"/>
      <c r="J17" s="10"/>
      <c r="K17" s="10"/>
      <c r="L17" s="252"/>
      <c r="M17" s="253"/>
      <c r="N17" s="252"/>
      <c r="O17" s="252"/>
      <c r="P17" s="252"/>
      <c r="Q17" s="10"/>
      <c r="R17" s="10"/>
      <c r="S17" s="10"/>
      <c r="T17" s="254"/>
      <c r="U17" s="254"/>
      <c r="V17" s="254"/>
      <c r="W17" s="254"/>
      <c r="X17" s="254"/>
      <c r="Y17" s="254"/>
      <c r="Z17" s="254"/>
      <c r="AA17" s="254"/>
      <c r="AB17" s="254"/>
      <c r="AC17" s="254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410"/>
      <c r="AS17" s="320"/>
      <c r="AT17" s="320"/>
      <c r="AU17" s="10"/>
    </row>
    <row r="18" spans="1:47" ht="15" customHeight="1">
      <c r="A18" s="86" t="s">
        <v>135</v>
      </c>
    </row>
    <row r="19" spans="1:47" ht="16.5" customHeight="1"/>
    <row r="20" spans="1:47" ht="16.5" customHeight="1"/>
    <row r="21" spans="1:47" ht="16.5" customHeight="1"/>
    <row r="22" spans="1:47" ht="16.5" customHeight="1"/>
    <row r="23" spans="1:47" ht="16.5" customHeight="1"/>
    <row r="24" spans="1:47" ht="16.5" customHeight="1"/>
    <row r="25" spans="1:47" ht="16.5" customHeight="1"/>
    <row r="26" spans="1:47" ht="16.5" customHeight="1"/>
  </sheetData>
  <mergeCells count="60">
    <mergeCell ref="A3:AU3"/>
    <mergeCell ref="AA9:AA11"/>
    <mergeCell ref="P9:P11"/>
    <mergeCell ref="J6:AH6"/>
    <mergeCell ref="O8:S8"/>
    <mergeCell ref="T9:T11"/>
    <mergeCell ref="V9:V11"/>
    <mergeCell ref="AB9:AB11"/>
    <mergeCell ref="AS9:AS11"/>
    <mergeCell ref="AQ7:AQ11"/>
    <mergeCell ref="B9:B11"/>
    <mergeCell ref="Y8:AC8"/>
    <mergeCell ref="C9:C11"/>
    <mergeCell ref="AI7:AI11"/>
    <mergeCell ref="AF9:AF11"/>
    <mergeCell ref="E9:E11"/>
    <mergeCell ref="A6:A11"/>
    <mergeCell ref="AU6:AU11"/>
    <mergeCell ref="AR17:AT17"/>
    <mergeCell ref="L7:L11"/>
    <mergeCell ref="AJ9:AJ11"/>
    <mergeCell ref="AD9:AD11"/>
    <mergeCell ref="N7:N11"/>
    <mergeCell ref="O9:O11"/>
    <mergeCell ref="U9:U11"/>
    <mergeCell ref="AJ7:AL8"/>
    <mergeCell ref="AN9:AN11"/>
    <mergeCell ref="AR9:AR11"/>
    <mergeCell ref="AG9:AG11"/>
    <mergeCell ref="G6:G11"/>
    <mergeCell ref="B6:C8"/>
    <mergeCell ref="AI6:AL6"/>
    <mergeCell ref="AR7:AT8"/>
    <mergeCell ref="D9:D11"/>
    <mergeCell ref="AQ6:AT6"/>
    <mergeCell ref="AE9:AE11"/>
    <mergeCell ref="R9:R11"/>
    <mergeCell ref="X9:X11"/>
    <mergeCell ref="AO9:AO11"/>
    <mergeCell ref="Z9:Z11"/>
    <mergeCell ref="H6:H11"/>
    <mergeCell ref="AM7:AM11"/>
    <mergeCell ref="T8:X8"/>
    <mergeCell ref="Y9:Y11"/>
    <mergeCell ref="A4:AU4"/>
    <mergeCell ref="Q9:Q11"/>
    <mergeCell ref="AN7:AP8"/>
    <mergeCell ref="AH9:AH11"/>
    <mergeCell ref="S9:S11"/>
    <mergeCell ref="M7:M11"/>
    <mergeCell ref="AC9:AC11"/>
    <mergeCell ref="AD8:AH8"/>
    <mergeCell ref="I6:I11"/>
    <mergeCell ref="O7:AH7"/>
    <mergeCell ref="J7:J11"/>
    <mergeCell ref="D6:E8"/>
    <mergeCell ref="F6:F11"/>
    <mergeCell ref="AM6:AP6"/>
    <mergeCell ref="W9:W11"/>
    <mergeCell ref="K7:K11"/>
  </mergeCells>
  <phoneticPr fontId="1" type="noConversion"/>
  <pageMargins left="0.74803149606299213" right="0.72" top="1.05" bottom="0.91" header="0.5" footer="0.51181102362204722"/>
  <pageSetup paperSize="9" scale="1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5"/>
  <sheetViews>
    <sheetView showGridLines="0" view="pageBreakPreview" zoomScaleNormal="100" workbookViewId="0">
      <selection activeCell="F17" sqref="F17"/>
    </sheetView>
  </sheetViews>
  <sheetFormatPr defaultRowHeight="12"/>
  <cols>
    <col min="1" max="1" width="6.21875" style="85" customWidth="1"/>
    <col min="2" max="2" width="12.77734375" style="85" customWidth="1"/>
    <col min="3" max="3" width="9" style="85" customWidth="1"/>
    <col min="4" max="4" width="8.33203125" style="85" customWidth="1"/>
    <col min="5" max="5" width="11.33203125" style="85" customWidth="1"/>
    <col min="6" max="6" width="10" style="85" customWidth="1"/>
    <col min="7" max="7" width="11.33203125" style="85" customWidth="1"/>
    <col min="8" max="8" width="8.88671875" style="85" customWidth="1"/>
    <col min="9" max="16384" width="8.88671875" style="85"/>
  </cols>
  <sheetData>
    <row r="1" spans="1:7" s="86" customFormat="1" ht="15" customHeight="1">
      <c r="A1" s="48" t="s">
        <v>0</v>
      </c>
      <c r="B1" s="48"/>
      <c r="C1" s="48"/>
      <c r="D1" s="48"/>
      <c r="E1" s="48"/>
      <c r="F1" s="48"/>
      <c r="G1" s="25" t="s">
        <v>1</v>
      </c>
    </row>
    <row r="2" spans="1:7" s="86" customFormat="1" ht="15" customHeight="1">
      <c r="A2" s="48"/>
      <c r="B2" s="48"/>
      <c r="C2" s="48"/>
      <c r="D2" s="48"/>
      <c r="E2" s="48"/>
      <c r="F2" s="48"/>
      <c r="G2" s="25"/>
    </row>
    <row r="3" spans="1:7" s="83" customFormat="1" ht="25.15" customHeight="1">
      <c r="A3" s="340" t="s">
        <v>136</v>
      </c>
      <c r="B3" s="314"/>
      <c r="C3" s="314"/>
      <c r="D3" s="314"/>
      <c r="E3" s="314"/>
      <c r="F3" s="314"/>
      <c r="G3" s="314"/>
    </row>
    <row r="4" spans="1:7" s="83" customFormat="1" ht="25.15" customHeight="1">
      <c r="A4" s="340" t="s">
        <v>137</v>
      </c>
      <c r="B4" s="314"/>
      <c r="C4" s="314"/>
      <c r="D4" s="314"/>
      <c r="E4" s="314"/>
      <c r="F4" s="314"/>
      <c r="G4" s="314"/>
    </row>
    <row r="5" spans="1:7" ht="15" customHeight="1" thickBot="1">
      <c r="A5" s="49" t="s">
        <v>138</v>
      </c>
      <c r="B5" s="50"/>
      <c r="C5" s="50"/>
      <c r="D5" s="50"/>
      <c r="E5" s="50"/>
      <c r="F5" s="425" t="s">
        <v>139</v>
      </c>
      <c r="G5" s="426"/>
    </row>
    <row r="6" spans="1:7" ht="15.75" customHeight="1">
      <c r="A6" s="423" t="s">
        <v>140</v>
      </c>
      <c r="B6" s="321"/>
      <c r="C6" s="344" t="s">
        <v>141</v>
      </c>
      <c r="D6" s="337" t="s">
        <v>142</v>
      </c>
      <c r="E6" s="337" t="s">
        <v>143</v>
      </c>
      <c r="F6" s="337" t="s">
        <v>144</v>
      </c>
      <c r="G6" s="430" t="s">
        <v>145</v>
      </c>
    </row>
    <row r="7" spans="1:7" ht="15.75" customHeight="1">
      <c r="A7" s="416"/>
      <c r="B7" s="334"/>
      <c r="C7" s="334"/>
      <c r="D7" s="336"/>
      <c r="E7" s="336"/>
      <c r="F7" s="336"/>
      <c r="G7" s="397"/>
    </row>
    <row r="8" spans="1:7" ht="15.75" customHeight="1">
      <c r="A8" s="416"/>
      <c r="B8" s="334"/>
      <c r="C8" s="334"/>
      <c r="D8" s="336"/>
      <c r="E8" s="336"/>
      <c r="F8" s="336"/>
      <c r="G8" s="397"/>
    </row>
    <row r="9" spans="1:7" ht="15.75" customHeight="1">
      <c r="A9" s="322"/>
      <c r="B9" s="323"/>
      <c r="C9" s="323"/>
      <c r="D9" s="307"/>
      <c r="E9" s="307"/>
      <c r="F9" s="307"/>
      <c r="G9" s="325"/>
    </row>
    <row r="10" spans="1:7" s="86" customFormat="1" ht="27" customHeight="1">
      <c r="A10" s="427">
        <v>2020</v>
      </c>
      <c r="B10" s="428"/>
      <c r="C10" s="163">
        <v>1</v>
      </c>
      <c r="D10" s="163">
        <v>21793</v>
      </c>
      <c r="E10" s="163">
        <v>197963</v>
      </c>
      <c r="F10" s="163">
        <v>139330</v>
      </c>
      <c r="G10" s="163">
        <v>58633</v>
      </c>
    </row>
    <row r="11" spans="1:7" s="86" customFormat="1" ht="27" customHeight="1">
      <c r="A11" s="424">
        <v>2021</v>
      </c>
      <c r="B11" s="376"/>
      <c r="C11" s="163">
        <v>1</v>
      </c>
      <c r="D11" s="163">
        <v>21793</v>
      </c>
      <c r="E11" s="163">
        <v>197963</v>
      </c>
      <c r="F11" s="163">
        <v>140964</v>
      </c>
      <c r="G11" s="163">
        <v>56999</v>
      </c>
    </row>
    <row r="12" spans="1:7" s="86" customFormat="1" ht="27" customHeight="1">
      <c r="A12" s="424">
        <v>2022</v>
      </c>
      <c r="B12" s="376"/>
      <c r="C12" s="163">
        <v>1</v>
      </c>
      <c r="D12" s="163">
        <v>21793</v>
      </c>
      <c r="E12" s="163">
        <v>197963</v>
      </c>
      <c r="F12" s="163">
        <v>141289</v>
      </c>
      <c r="G12" s="163">
        <v>56674</v>
      </c>
    </row>
    <row r="13" spans="1:7" s="86" customFormat="1" ht="27" customHeight="1">
      <c r="A13" s="424">
        <v>2023</v>
      </c>
      <c r="B13" s="376"/>
      <c r="C13" s="163">
        <v>1</v>
      </c>
      <c r="D13" s="163">
        <v>21793</v>
      </c>
      <c r="E13" s="163">
        <v>197963</v>
      </c>
      <c r="F13" s="163">
        <v>143321</v>
      </c>
      <c r="G13" s="163">
        <v>54642</v>
      </c>
    </row>
    <row r="14" spans="1:7" s="86" customFormat="1" ht="29.25" customHeight="1">
      <c r="A14" s="429">
        <v>2024</v>
      </c>
      <c r="B14" s="376"/>
      <c r="C14" s="166">
        <f>SUM(C16:C23)</f>
        <v>1</v>
      </c>
      <c r="D14" s="166">
        <f>SUM(D16:D23)</f>
        <v>21793</v>
      </c>
      <c r="E14" s="166">
        <f>SUM(E16:E23)</f>
        <v>197963</v>
      </c>
      <c r="F14" s="166">
        <f>SUM(F16:F23)</f>
        <v>144592</v>
      </c>
      <c r="G14" s="166">
        <f>SUM(G16:G23)</f>
        <v>53371</v>
      </c>
    </row>
    <row r="15" spans="1:7" s="86" customFormat="1" ht="29.25" customHeight="1">
      <c r="A15" s="157"/>
      <c r="B15" s="158"/>
      <c r="C15" s="163"/>
      <c r="D15" s="163"/>
      <c r="E15" s="163"/>
      <c r="F15" s="163"/>
      <c r="G15" s="163"/>
    </row>
    <row r="16" spans="1:7" s="86" customFormat="1" ht="29.25" customHeight="1">
      <c r="A16" s="157" t="s">
        <v>16</v>
      </c>
      <c r="B16" s="147" t="s">
        <v>17</v>
      </c>
      <c r="C16" s="255"/>
      <c r="D16" s="255"/>
      <c r="E16" s="255"/>
      <c r="F16" s="255"/>
      <c r="G16" s="255"/>
    </row>
    <row r="17" spans="1:7" s="86" customFormat="1" ht="29.25" customHeight="1">
      <c r="A17" s="157" t="s">
        <v>146</v>
      </c>
      <c r="B17" s="147" t="s">
        <v>19</v>
      </c>
      <c r="C17" s="255"/>
      <c r="D17" s="255"/>
      <c r="E17" s="255"/>
      <c r="F17" s="255"/>
      <c r="G17" s="255"/>
    </row>
    <row r="18" spans="1:7" s="86" customFormat="1" ht="29.25" customHeight="1">
      <c r="A18" s="157" t="s">
        <v>147</v>
      </c>
      <c r="B18" s="147" t="s">
        <v>21</v>
      </c>
      <c r="C18" s="255"/>
      <c r="D18" s="255"/>
      <c r="E18" s="255"/>
      <c r="F18" s="255"/>
      <c r="G18" s="255"/>
    </row>
    <row r="19" spans="1:7" s="86" customFormat="1" ht="29.25" customHeight="1">
      <c r="A19" s="157" t="s">
        <v>148</v>
      </c>
      <c r="B19" s="147" t="s">
        <v>23</v>
      </c>
      <c r="C19" s="255"/>
      <c r="D19" s="255"/>
      <c r="E19" s="255"/>
      <c r="F19" s="255"/>
      <c r="G19" s="255"/>
    </row>
    <row r="20" spans="1:7" s="86" customFormat="1" ht="29.25" customHeight="1">
      <c r="A20" s="157" t="s">
        <v>149</v>
      </c>
      <c r="B20" s="147" t="s">
        <v>25</v>
      </c>
      <c r="C20" s="255"/>
      <c r="D20" s="255"/>
      <c r="E20" s="255"/>
      <c r="F20" s="255"/>
      <c r="G20" s="255"/>
    </row>
    <row r="21" spans="1:7" s="86" customFormat="1" ht="29.25" customHeight="1">
      <c r="A21" s="157" t="s">
        <v>150</v>
      </c>
      <c r="B21" s="147" t="s">
        <v>27</v>
      </c>
      <c r="C21" s="255"/>
      <c r="D21" s="255"/>
      <c r="E21" s="255"/>
      <c r="F21" s="255"/>
      <c r="G21" s="255"/>
    </row>
    <row r="22" spans="1:7" s="86" customFormat="1" ht="29.25" customHeight="1">
      <c r="A22" s="157" t="s">
        <v>151</v>
      </c>
      <c r="B22" s="147" t="s">
        <v>29</v>
      </c>
      <c r="C22" s="255"/>
      <c r="D22" s="255"/>
      <c r="E22" s="255"/>
      <c r="F22" s="255"/>
      <c r="G22" s="255"/>
    </row>
    <row r="23" spans="1:7" s="86" customFormat="1" ht="29.25" customHeight="1" thickBot="1">
      <c r="A23" s="95" t="s">
        <v>152</v>
      </c>
      <c r="B23" s="96" t="s">
        <v>31</v>
      </c>
      <c r="C23" s="256">
        <v>1</v>
      </c>
      <c r="D23" s="256">
        <v>21793</v>
      </c>
      <c r="E23" s="256">
        <v>197963</v>
      </c>
      <c r="F23" s="256">
        <v>144592</v>
      </c>
      <c r="G23" s="256">
        <v>53371</v>
      </c>
    </row>
    <row r="24" spans="1:7" s="86" customFormat="1" ht="15" customHeight="1">
      <c r="A24" s="154" t="s">
        <v>153</v>
      </c>
    </row>
    <row r="25" spans="1:7" s="86" customFormat="1" ht="11.25" customHeight="1"/>
  </sheetData>
  <mergeCells count="14">
    <mergeCell ref="A13:B13"/>
    <mergeCell ref="A14:B14"/>
    <mergeCell ref="F6:F9"/>
    <mergeCell ref="E6:E9"/>
    <mergeCell ref="G6:G9"/>
    <mergeCell ref="C6:C9"/>
    <mergeCell ref="A12:B12"/>
    <mergeCell ref="A6:B9"/>
    <mergeCell ref="A3:G3"/>
    <mergeCell ref="A11:B11"/>
    <mergeCell ref="F5:G5"/>
    <mergeCell ref="A10:B10"/>
    <mergeCell ref="A4:G4"/>
    <mergeCell ref="D6:D9"/>
  </mergeCells>
  <phoneticPr fontId="1" type="noConversion"/>
  <printOptions horizontalCentered="1"/>
  <pageMargins left="0.74803149606299213" right="1.023622047244094" top="0.98425196850393704" bottom="0.98425196850393704" header="0.51181102362204722" footer="0.51181102362204722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121"/>
  <sheetViews>
    <sheetView showGridLines="0" view="pageBreakPreview" zoomScaleSheetLayoutView="100" workbookViewId="0">
      <selection activeCell="H15" sqref="H15"/>
    </sheetView>
  </sheetViews>
  <sheetFormatPr defaultRowHeight="14.25"/>
  <cols>
    <col min="1" max="1" width="9.33203125" style="47" customWidth="1"/>
    <col min="2" max="3" width="10.21875" style="257" customWidth="1"/>
    <col min="4" max="4" width="10.21875" style="258" customWidth="1"/>
    <col min="5" max="6" width="10.21875" style="46" customWidth="1"/>
    <col min="7" max="7" width="10.21875" style="24" customWidth="1"/>
    <col min="8" max="8" width="10.21875" style="259" customWidth="1"/>
    <col min="9" max="9" width="8.77734375" style="47" customWidth="1"/>
    <col min="10" max="10" width="8.6640625" style="259" customWidth="1"/>
    <col min="11" max="11" width="7.5546875" style="259" customWidth="1"/>
    <col min="12" max="12" width="8.21875" style="259" customWidth="1"/>
    <col min="13" max="13" width="11.5546875" style="259" customWidth="1"/>
    <col min="14" max="14" width="8.88671875" style="47" customWidth="1"/>
    <col min="15" max="16384" width="8.88671875" style="47"/>
  </cols>
  <sheetData>
    <row r="1" spans="1:13" s="42" customFormat="1" ht="15" customHeight="1">
      <c r="A1" s="27" t="s">
        <v>0</v>
      </c>
      <c r="B1" s="260"/>
      <c r="C1" s="260"/>
      <c r="D1" s="261"/>
      <c r="E1" s="23"/>
      <c r="F1" s="23"/>
      <c r="G1" s="24"/>
      <c r="H1" s="259"/>
      <c r="I1" s="27"/>
      <c r="J1" s="259"/>
      <c r="K1" s="259"/>
      <c r="L1" s="259"/>
      <c r="M1" s="25" t="s">
        <v>1</v>
      </c>
    </row>
    <row r="2" spans="1:13" s="42" customFormat="1" ht="15" customHeight="1">
      <c r="A2" s="27"/>
      <c r="B2" s="260"/>
      <c r="C2" s="260"/>
      <c r="D2" s="261"/>
      <c r="E2" s="23"/>
      <c r="F2" s="23"/>
      <c r="G2" s="24"/>
      <c r="H2" s="259"/>
      <c r="I2" s="27"/>
      <c r="J2" s="259"/>
      <c r="K2" s="259"/>
      <c r="L2" s="259"/>
      <c r="M2" s="25"/>
    </row>
    <row r="3" spans="1:13" s="26" customFormat="1" ht="25.15" customHeight="1">
      <c r="A3" s="432" t="s">
        <v>154</v>
      </c>
      <c r="B3" s="352"/>
      <c r="C3" s="352"/>
      <c r="D3" s="352"/>
      <c r="E3" s="352"/>
      <c r="F3" s="352"/>
      <c r="G3" s="352"/>
      <c r="H3" s="352"/>
      <c r="I3" s="352"/>
      <c r="J3" s="352"/>
      <c r="K3" s="352"/>
      <c r="L3" s="352"/>
      <c r="M3" s="352"/>
    </row>
    <row r="4" spans="1:13" s="26" customFormat="1" ht="25.15" customHeight="1">
      <c r="A4" s="432" t="s">
        <v>155</v>
      </c>
      <c r="B4" s="352"/>
      <c r="C4" s="352"/>
      <c r="D4" s="352"/>
      <c r="E4" s="352"/>
      <c r="F4" s="352"/>
      <c r="G4" s="352"/>
      <c r="H4" s="352"/>
      <c r="I4" s="352"/>
      <c r="J4" s="352"/>
      <c r="K4" s="352"/>
      <c r="L4" s="352"/>
      <c r="M4" s="352"/>
    </row>
    <row r="5" spans="1:13" s="27" customFormat="1" ht="15" customHeight="1" thickBot="1">
      <c r="A5" s="27" t="s">
        <v>156</v>
      </c>
      <c r="B5" s="262"/>
      <c r="C5" s="262"/>
      <c r="D5" s="263"/>
      <c r="E5" s="28"/>
      <c r="F5" s="28"/>
      <c r="G5" s="29"/>
      <c r="H5" s="264"/>
      <c r="J5" s="264"/>
      <c r="K5" s="264"/>
      <c r="L5" s="264"/>
      <c r="M5" s="30" t="s">
        <v>157</v>
      </c>
    </row>
    <row r="6" spans="1:13" s="31" customFormat="1" ht="17.100000000000001" customHeight="1">
      <c r="A6" s="437" t="s">
        <v>158</v>
      </c>
      <c r="B6" s="433" t="s">
        <v>159</v>
      </c>
      <c r="C6" s="431" t="s">
        <v>160</v>
      </c>
      <c r="D6" s="321"/>
      <c r="E6" s="431" t="s">
        <v>161</v>
      </c>
      <c r="F6" s="321"/>
      <c r="G6" s="431" t="s">
        <v>162</v>
      </c>
      <c r="H6" s="321"/>
      <c r="I6" s="431" t="s">
        <v>163</v>
      </c>
      <c r="J6" s="321"/>
      <c r="K6" s="431" t="s">
        <v>164</v>
      </c>
      <c r="L6" s="321"/>
      <c r="M6" s="441" t="s">
        <v>104</v>
      </c>
    </row>
    <row r="7" spans="1:13" s="31" customFormat="1" ht="32.25" customHeight="1">
      <c r="A7" s="316"/>
      <c r="B7" s="381"/>
      <c r="C7" s="325"/>
      <c r="D7" s="323"/>
      <c r="E7" s="325"/>
      <c r="F7" s="323"/>
      <c r="G7" s="325"/>
      <c r="H7" s="323"/>
      <c r="I7" s="325"/>
      <c r="J7" s="323"/>
      <c r="K7" s="325"/>
      <c r="L7" s="323"/>
      <c r="M7" s="346"/>
    </row>
    <row r="8" spans="1:13" s="31" customFormat="1" ht="17.100000000000001" customHeight="1">
      <c r="A8" s="316"/>
      <c r="B8" s="381"/>
      <c r="C8" s="434" t="s">
        <v>165</v>
      </c>
      <c r="D8" s="434" t="s">
        <v>166</v>
      </c>
      <c r="E8" s="434" t="s">
        <v>165</v>
      </c>
      <c r="F8" s="434" t="s">
        <v>167</v>
      </c>
      <c r="G8" s="434" t="s">
        <v>165</v>
      </c>
      <c r="H8" s="434" t="s">
        <v>167</v>
      </c>
      <c r="I8" s="434" t="s">
        <v>165</v>
      </c>
      <c r="J8" s="434" t="s">
        <v>167</v>
      </c>
      <c r="K8" s="440" t="s">
        <v>168</v>
      </c>
      <c r="L8" s="439" t="s">
        <v>167</v>
      </c>
      <c r="M8" s="346"/>
    </row>
    <row r="9" spans="1:13" s="31" customFormat="1" ht="17.100000000000001" customHeight="1">
      <c r="A9" s="316"/>
      <c r="B9" s="381"/>
      <c r="C9" s="336"/>
      <c r="D9" s="336"/>
      <c r="E9" s="336"/>
      <c r="F9" s="336"/>
      <c r="G9" s="336"/>
      <c r="H9" s="336"/>
      <c r="I9" s="336"/>
      <c r="J9" s="336"/>
      <c r="K9" s="336"/>
      <c r="L9" s="327"/>
      <c r="M9" s="346"/>
    </row>
    <row r="10" spans="1:13" s="31" customFormat="1" ht="43.5" customHeight="1">
      <c r="A10" s="438"/>
      <c r="B10" s="312"/>
      <c r="C10" s="307"/>
      <c r="D10" s="307"/>
      <c r="E10" s="307"/>
      <c r="F10" s="307"/>
      <c r="G10" s="307"/>
      <c r="H10" s="307"/>
      <c r="I10" s="307"/>
      <c r="J10" s="307"/>
      <c r="K10" s="373"/>
      <c r="L10" s="328"/>
      <c r="M10" s="442"/>
    </row>
    <row r="11" spans="1:13" s="265" customFormat="1" ht="30" customHeight="1">
      <c r="A11" s="148" t="s">
        <v>169</v>
      </c>
      <c r="B11" s="266">
        <v>94.74</v>
      </c>
      <c r="C11" s="266">
        <v>1304.8</v>
      </c>
      <c r="D11" s="266">
        <v>1236.3</v>
      </c>
      <c r="E11" s="266">
        <v>26.1</v>
      </c>
      <c r="F11" s="266">
        <v>1.8</v>
      </c>
      <c r="G11" s="238">
        <v>972.6</v>
      </c>
      <c r="H11" s="238">
        <v>933.8</v>
      </c>
      <c r="I11" s="238">
        <v>294.39999999999998</v>
      </c>
      <c r="J11" s="238">
        <v>294.3</v>
      </c>
      <c r="K11" s="238">
        <v>11.7</v>
      </c>
      <c r="L11" s="238">
        <v>6.4</v>
      </c>
      <c r="M11" s="149" t="s">
        <v>169</v>
      </c>
    </row>
    <row r="12" spans="1:13" s="265" customFormat="1" ht="30" customHeight="1">
      <c r="A12" s="148" t="s">
        <v>170</v>
      </c>
      <c r="B12" s="267">
        <f>D12/C12*100</f>
        <v>90.864338866628515</v>
      </c>
      <c r="C12" s="266">
        <f t="shared" ref="C12:D15" si="0">E12+G12+I12+K12</f>
        <v>873.5</v>
      </c>
      <c r="D12" s="266">
        <f t="shared" si="0"/>
        <v>793.7</v>
      </c>
      <c r="E12" s="267">
        <v>27.8</v>
      </c>
      <c r="F12" s="267">
        <v>1.7</v>
      </c>
      <c r="G12" s="238">
        <v>843.2</v>
      </c>
      <c r="H12" s="238">
        <v>791.9</v>
      </c>
      <c r="I12" s="238">
        <v>0.2</v>
      </c>
      <c r="J12" s="238">
        <v>0</v>
      </c>
      <c r="K12" s="238">
        <v>2.2999999999999998</v>
      </c>
      <c r="L12" s="268">
        <v>0.1</v>
      </c>
      <c r="M12" s="150" t="s">
        <v>170</v>
      </c>
    </row>
    <row r="13" spans="1:13" s="265" customFormat="1" ht="30" customHeight="1">
      <c r="A13" s="148" t="s">
        <v>171</v>
      </c>
      <c r="B13" s="267">
        <f>D13/C13*100</f>
        <v>94.945520581113811</v>
      </c>
      <c r="C13" s="266">
        <f t="shared" si="0"/>
        <v>1321.6</v>
      </c>
      <c r="D13" s="266">
        <f t="shared" si="0"/>
        <v>1254.8</v>
      </c>
      <c r="E13" s="267">
        <v>25</v>
      </c>
      <c r="F13" s="267">
        <v>1.5</v>
      </c>
      <c r="G13" s="238">
        <v>967.5</v>
      </c>
      <c r="H13" s="238">
        <v>926.1</v>
      </c>
      <c r="I13" s="238">
        <v>327.10000000000002</v>
      </c>
      <c r="J13" s="238">
        <v>327.10000000000002</v>
      </c>
      <c r="K13" s="238">
        <v>2</v>
      </c>
      <c r="L13" s="268">
        <v>0.1</v>
      </c>
      <c r="M13" s="149" t="s">
        <v>171</v>
      </c>
    </row>
    <row r="14" spans="1:13" s="265" customFormat="1" ht="30" customHeight="1">
      <c r="A14" s="148" t="s">
        <v>172</v>
      </c>
      <c r="B14" s="267">
        <f>D14/C14*100</f>
        <v>96.764605403475471</v>
      </c>
      <c r="C14" s="266">
        <f t="shared" si="0"/>
        <v>1166.3726027397261</v>
      </c>
      <c r="D14" s="266">
        <f t="shared" si="0"/>
        <v>1128.6358465753424</v>
      </c>
      <c r="E14" s="267">
        <v>25.3</v>
      </c>
      <c r="F14" s="267">
        <v>1.6</v>
      </c>
      <c r="G14" s="236">
        <v>799.8</v>
      </c>
      <c r="H14" s="236">
        <v>787.3</v>
      </c>
      <c r="I14" s="236">
        <v>339.57260273972611</v>
      </c>
      <c r="J14" s="236">
        <v>339.57260273972611</v>
      </c>
      <c r="K14" s="236">
        <v>1.7</v>
      </c>
      <c r="L14" s="236">
        <v>0.1632438356164384</v>
      </c>
      <c r="M14" s="149" t="s">
        <v>172</v>
      </c>
    </row>
    <row r="15" spans="1:13" s="269" customFormat="1" ht="30" customHeight="1" thickBot="1">
      <c r="A15" s="151" t="s">
        <v>173</v>
      </c>
      <c r="B15" s="270">
        <f>D15/C15*100</f>
        <v>68.207878675790653</v>
      </c>
      <c r="C15" s="271">
        <f t="shared" si="0"/>
        <v>1081.3999999999999</v>
      </c>
      <c r="D15" s="271">
        <f t="shared" si="0"/>
        <v>737.6</v>
      </c>
      <c r="E15" s="270">
        <v>25.6</v>
      </c>
      <c r="F15" s="270">
        <v>3.5</v>
      </c>
      <c r="G15" s="249">
        <v>767.6</v>
      </c>
      <c r="H15" s="249">
        <v>730.5</v>
      </c>
      <c r="I15" s="249">
        <v>286.39999999999998</v>
      </c>
      <c r="J15" s="249">
        <v>3.2</v>
      </c>
      <c r="K15" s="249">
        <v>1.8</v>
      </c>
      <c r="L15" s="249">
        <v>0.4</v>
      </c>
      <c r="M15" s="152" t="s">
        <v>173</v>
      </c>
    </row>
    <row r="16" spans="1:13" s="35" customFormat="1" ht="15" customHeight="1">
      <c r="A16" s="435" t="s">
        <v>174</v>
      </c>
      <c r="B16" s="436"/>
      <c r="C16" s="436"/>
      <c r="D16" s="272"/>
      <c r="E16" s="32"/>
      <c r="F16" s="32"/>
      <c r="G16" s="33"/>
      <c r="H16" s="33"/>
      <c r="I16" s="39"/>
      <c r="J16" s="34"/>
      <c r="K16" s="34"/>
      <c r="L16" s="87"/>
      <c r="M16" s="87"/>
    </row>
    <row r="17" spans="1:13" s="38" customFormat="1" ht="15.75" customHeight="1">
      <c r="A17" s="159"/>
      <c r="B17" s="273"/>
      <c r="C17" s="273"/>
      <c r="D17" s="274"/>
      <c r="E17" s="40"/>
      <c r="F17" s="40"/>
      <c r="G17" s="36"/>
      <c r="H17" s="36"/>
      <c r="I17" s="39"/>
      <c r="J17" s="37"/>
      <c r="K17" s="37"/>
      <c r="L17" s="36"/>
      <c r="M17" s="36"/>
    </row>
    <row r="18" spans="1:13" s="38" customFormat="1" ht="11.1" customHeight="1">
      <c r="A18" s="39"/>
      <c r="B18" s="275"/>
      <c r="C18" s="275"/>
      <c r="D18" s="274"/>
      <c r="E18" s="40"/>
      <c r="F18" s="40"/>
      <c r="G18" s="41"/>
      <c r="H18" s="276"/>
      <c r="I18" s="39"/>
      <c r="J18" s="276"/>
      <c r="K18" s="276"/>
      <c r="L18" s="276"/>
      <c r="M18" s="276"/>
    </row>
    <row r="19" spans="1:13" s="42" customFormat="1" ht="11.25" customHeight="1">
      <c r="B19" s="260"/>
      <c r="C19" s="260"/>
      <c r="D19" s="261"/>
      <c r="E19" s="23"/>
      <c r="F19" s="23"/>
      <c r="G19" s="24"/>
      <c r="H19" s="259"/>
      <c r="J19" s="259"/>
      <c r="K19" s="259"/>
      <c r="L19" s="259"/>
      <c r="M19" s="259"/>
    </row>
    <row r="20" spans="1:13" s="42" customFormat="1" ht="11.25" customHeight="1">
      <c r="B20" s="260"/>
      <c r="C20" s="260"/>
      <c r="D20" s="261"/>
      <c r="E20" s="23"/>
      <c r="F20" s="23"/>
      <c r="G20" s="24"/>
      <c r="H20" s="259"/>
      <c r="J20" s="259"/>
      <c r="K20" s="259"/>
      <c r="L20" s="259"/>
      <c r="M20" s="259"/>
    </row>
    <row r="21" spans="1:13" s="42" customFormat="1" ht="11.25" customHeight="1">
      <c r="B21" s="260"/>
      <c r="C21" s="260"/>
      <c r="D21" s="261"/>
      <c r="E21" s="23"/>
      <c r="F21" s="23"/>
      <c r="G21" s="24"/>
      <c r="H21" s="259"/>
      <c r="J21" s="259"/>
      <c r="K21" s="259"/>
      <c r="L21" s="259"/>
      <c r="M21" s="259"/>
    </row>
    <row r="22" spans="1:13" s="42" customFormat="1" ht="11.25" customHeight="1">
      <c r="B22" s="260"/>
      <c r="C22" s="260"/>
      <c r="D22" s="261"/>
      <c r="E22" s="23"/>
      <c r="F22" s="23"/>
      <c r="G22" s="24"/>
      <c r="H22" s="259"/>
      <c r="J22" s="259"/>
      <c r="K22" s="259"/>
      <c r="L22" s="259"/>
      <c r="M22" s="259"/>
    </row>
    <row r="23" spans="1:13" s="42" customFormat="1" ht="11.25" customHeight="1">
      <c r="B23" s="260"/>
      <c r="C23" s="260"/>
      <c r="D23" s="261"/>
      <c r="E23" s="23"/>
      <c r="F23" s="23"/>
      <c r="G23" s="24"/>
      <c r="H23" s="259"/>
      <c r="J23" s="259"/>
      <c r="K23" s="259"/>
      <c r="L23" s="259"/>
      <c r="M23" s="259"/>
    </row>
    <row r="24" spans="1:13" s="42" customFormat="1" ht="11.25" customHeight="1">
      <c r="B24" s="260"/>
      <c r="C24" s="260"/>
      <c r="D24" s="261"/>
      <c r="E24" s="23"/>
      <c r="F24" s="23"/>
      <c r="G24" s="24"/>
      <c r="H24" s="259"/>
      <c r="J24" s="259"/>
      <c r="K24" s="259"/>
      <c r="L24" s="259"/>
      <c r="M24" s="259"/>
    </row>
    <row r="25" spans="1:13" s="42" customFormat="1" ht="11.25" customHeight="1">
      <c r="B25" s="260"/>
      <c r="C25" s="260"/>
      <c r="D25" s="261"/>
      <c r="E25" s="23"/>
      <c r="F25" s="23"/>
      <c r="G25" s="24"/>
      <c r="H25" s="259"/>
      <c r="J25" s="259"/>
      <c r="K25" s="259"/>
      <c r="L25" s="259"/>
      <c r="M25" s="259"/>
    </row>
    <row r="26" spans="1:13" s="42" customFormat="1" ht="11.25" customHeight="1">
      <c r="B26" s="260"/>
      <c r="C26" s="260"/>
      <c r="D26" s="261"/>
      <c r="E26" s="23"/>
      <c r="F26" s="23"/>
      <c r="G26" s="24"/>
      <c r="H26" s="259"/>
      <c r="J26" s="259"/>
      <c r="K26" s="259"/>
      <c r="L26" s="259"/>
      <c r="M26" s="259"/>
    </row>
    <row r="27" spans="1:13" s="42" customFormat="1" ht="11.25" customHeight="1">
      <c r="B27" s="260"/>
      <c r="C27" s="260"/>
      <c r="D27" s="261"/>
      <c r="E27" s="23"/>
      <c r="F27" s="23"/>
      <c r="G27" s="24"/>
      <c r="H27" s="259"/>
      <c r="J27" s="259"/>
      <c r="K27" s="259"/>
      <c r="L27" s="259"/>
      <c r="M27" s="259"/>
    </row>
    <row r="28" spans="1:13" s="42" customFormat="1" ht="11.25" customHeight="1">
      <c r="B28" s="260"/>
      <c r="C28" s="260"/>
      <c r="D28" s="261"/>
      <c r="E28" s="23"/>
      <c r="F28" s="23"/>
      <c r="G28" s="24"/>
      <c r="H28" s="259"/>
      <c r="J28" s="259"/>
      <c r="K28" s="259"/>
      <c r="L28" s="259"/>
      <c r="M28" s="259"/>
    </row>
    <row r="29" spans="1:13" s="42" customFormat="1" ht="11.25" customHeight="1">
      <c r="B29" s="260"/>
      <c r="C29" s="260"/>
      <c r="D29" s="261"/>
      <c r="E29" s="23"/>
      <c r="F29" s="23"/>
      <c r="G29" s="24"/>
      <c r="H29" s="259"/>
      <c r="J29" s="259"/>
      <c r="K29" s="259"/>
      <c r="L29" s="259"/>
      <c r="M29" s="259"/>
    </row>
    <row r="30" spans="1:13" s="42" customFormat="1" ht="11.25" customHeight="1">
      <c r="B30" s="260"/>
      <c r="C30" s="260"/>
      <c r="D30" s="261"/>
      <c r="E30" s="23"/>
      <c r="F30" s="23"/>
      <c r="G30" s="24"/>
      <c r="H30" s="259"/>
      <c r="J30" s="259"/>
      <c r="K30" s="259"/>
      <c r="L30" s="259"/>
      <c r="M30" s="259"/>
    </row>
    <row r="31" spans="1:13" s="42" customFormat="1" ht="11.25" customHeight="1">
      <c r="B31" s="260"/>
      <c r="C31" s="260"/>
      <c r="D31" s="261"/>
      <c r="E31" s="23"/>
      <c r="F31" s="23"/>
      <c r="G31" s="24"/>
      <c r="H31" s="259"/>
      <c r="J31" s="259"/>
      <c r="K31" s="259"/>
      <c r="L31" s="259"/>
      <c r="M31" s="259"/>
    </row>
    <row r="32" spans="1:13" s="42" customFormat="1" ht="11.25" customHeight="1">
      <c r="B32" s="260"/>
      <c r="C32" s="260"/>
      <c r="D32" s="261"/>
      <c r="E32" s="23"/>
      <c r="F32" s="23"/>
      <c r="G32" s="24"/>
      <c r="H32" s="259"/>
      <c r="J32" s="259"/>
      <c r="K32" s="259"/>
      <c r="L32" s="259"/>
      <c r="M32" s="259"/>
    </row>
    <row r="33" spans="2:13" s="42" customFormat="1" ht="11.25" customHeight="1">
      <c r="B33" s="260"/>
      <c r="C33" s="260"/>
      <c r="D33" s="261"/>
      <c r="E33" s="23"/>
      <c r="F33" s="23"/>
      <c r="G33" s="24"/>
      <c r="H33" s="259"/>
      <c r="J33" s="259"/>
      <c r="K33" s="259"/>
      <c r="L33" s="259"/>
      <c r="M33" s="259"/>
    </row>
    <row r="34" spans="2:13" s="42" customFormat="1" ht="11.25" customHeight="1">
      <c r="B34" s="260"/>
      <c r="C34" s="260"/>
      <c r="D34" s="261"/>
      <c r="E34" s="23"/>
      <c r="F34" s="23"/>
      <c r="G34" s="24"/>
      <c r="H34" s="259"/>
      <c r="J34" s="259"/>
      <c r="K34" s="259"/>
      <c r="L34" s="259"/>
      <c r="M34" s="259"/>
    </row>
    <row r="35" spans="2:13" s="42" customFormat="1" ht="11.25" customHeight="1">
      <c r="B35" s="260"/>
      <c r="C35" s="260"/>
      <c r="D35" s="261"/>
      <c r="E35" s="23"/>
      <c r="F35" s="23"/>
      <c r="G35" s="24"/>
      <c r="H35" s="259"/>
      <c r="J35" s="259"/>
      <c r="K35" s="259"/>
      <c r="L35" s="259"/>
      <c r="M35" s="259"/>
    </row>
    <row r="36" spans="2:13" s="42" customFormat="1" ht="11.25" customHeight="1">
      <c r="B36" s="260"/>
      <c r="C36" s="260"/>
      <c r="D36" s="261"/>
      <c r="E36" s="23"/>
      <c r="F36" s="23"/>
      <c r="G36" s="24"/>
      <c r="H36" s="259"/>
      <c r="J36" s="259"/>
      <c r="K36" s="259"/>
      <c r="L36" s="259"/>
      <c r="M36" s="259"/>
    </row>
    <row r="37" spans="2:13" s="42" customFormat="1" ht="11.25" customHeight="1">
      <c r="B37" s="260"/>
      <c r="C37" s="260"/>
      <c r="D37" s="261"/>
      <c r="E37" s="23"/>
      <c r="F37" s="23"/>
      <c r="G37" s="24"/>
      <c r="H37" s="259"/>
      <c r="J37" s="259"/>
      <c r="K37" s="259"/>
      <c r="L37" s="259"/>
      <c r="M37" s="259"/>
    </row>
    <row r="38" spans="2:13" s="45" customFormat="1" ht="12" customHeight="1">
      <c r="B38" s="277"/>
      <c r="C38" s="277"/>
      <c r="D38" s="278"/>
      <c r="E38" s="43"/>
      <c r="F38" s="43"/>
      <c r="G38" s="44"/>
      <c r="H38" s="279"/>
      <c r="J38" s="279"/>
      <c r="K38" s="279"/>
      <c r="L38" s="279"/>
      <c r="M38" s="279"/>
    </row>
    <row r="39" spans="2:13" s="45" customFormat="1" ht="12" customHeight="1">
      <c r="B39" s="277"/>
      <c r="C39" s="277"/>
      <c r="D39" s="278"/>
      <c r="E39" s="43"/>
      <c r="F39" s="43"/>
      <c r="G39" s="44"/>
      <c r="H39" s="279"/>
      <c r="J39" s="279"/>
      <c r="K39" s="279"/>
      <c r="L39" s="279"/>
      <c r="M39" s="279"/>
    </row>
    <row r="40" spans="2:13" s="45" customFormat="1" ht="12" customHeight="1">
      <c r="B40" s="277"/>
      <c r="C40" s="277"/>
      <c r="D40" s="278"/>
      <c r="E40" s="43"/>
      <c r="F40" s="43"/>
      <c r="G40" s="44"/>
      <c r="H40" s="279"/>
      <c r="J40" s="279"/>
      <c r="K40" s="279"/>
      <c r="L40" s="279"/>
      <c r="M40" s="279"/>
    </row>
    <row r="41" spans="2:13" s="45" customFormat="1" ht="12" customHeight="1">
      <c r="B41" s="277"/>
      <c r="C41" s="277"/>
      <c r="D41" s="278"/>
      <c r="E41" s="43"/>
      <c r="F41" s="43"/>
      <c r="G41" s="44"/>
      <c r="H41" s="279"/>
      <c r="J41" s="279"/>
      <c r="K41" s="279"/>
      <c r="L41" s="279"/>
      <c r="M41" s="279"/>
    </row>
    <row r="42" spans="2:13" s="45" customFormat="1" ht="12" customHeight="1">
      <c r="B42" s="277"/>
      <c r="C42" s="277"/>
      <c r="D42" s="278"/>
      <c r="E42" s="43"/>
      <c r="F42" s="43"/>
      <c r="G42" s="44"/>
      <c r="H42" s="279"/>
      <c r="J42" s="279"/>
      <c r="K42" s="279"/>
      <c r="L42" s="279"/>
      <c r="M42" s="279"/>
    </row>
    <row r="43" spans="2:13" s="45" customFormat="1" ht="12" customHeight="1">
      <c r="B43" s="277"/>
      <c r="C43" s="277"/>
      <c r="D43" s="278"/>
      <c r="E43" s="43"/>
      <c r="F43" s="43"/>
      <c r="G43" s="44"/>
      <c r="H43" s="279"/>
      <c r="J43" s="279"/>
      <c r="K43" s="279"/>
      <c r="L43" s="279"/>
      <c r="M43" s="279"/>
    </row>
    <row r="44" spans="2:13" s="45" customFormat="1" ht="12" customHeight="1">
      <c r="B44" s="277"/>
      <c r="C44" s="277"/>
      <c r="D44" s="278"/>
      <c r="E44" s="43"/>
      <c r="F44" s="43"/>
      <c r="G44" s="44"/>
      <c r="H44" s="279"/>
      <c r="J44" s="279"/>
      <c r="K44" s="279"/>
      <c r="L44" s="279"/>
      <c r="M44" s="279"/>
    </row>
    <row r="45" spans="2:13" s="45" customFormat="1" ht="12" customHeight="1">
      <c r="B45" s="277"/>
      <c r="C45" s="277"/>
      <c r="D45" s="278"/>
      <c r="E45" s="43"/>
      <c r="F45" s="43"/>
      <c r="G45" s="44"/>
      <c r="H45" s="279"/>
      <c r="J45" s="279"/>
      <c r="K45" s="279"/>
      <c r="L45" s="279"/>
      <c r="M45" s="279"/>
    </row>
    <row r="46" spans="2:13" s="45" customFormat="1" ht="12" customHeight="1">
      <c r="B46" s="277"/>
      <c r="C46" s="277"/>
      <c r="D46" s="278"/>
      <c r="E46" s="43"/>
      <c r="F46" s="43"/>
      <c r="G46" s="44"/>
      <c r="H46" s="279"/>
      <c r="J46" s="279"/>
      <c r="K46" s="279"/>
      <c r="L46" s="279"/>
      <c r="M46" s="279"/>
    </row>
    <row r="47" spans="2:13" s="45" customFormat="1" ht="12" customHeight="1">
      <c r="B47" s="277"/>
      <c r="C47" s="277"/>
      <c r="D47" s="278"/>
      <c r="E47" s="43"/>
      <c r="F47" s="43"/>
      <c r="G47" s="44"/>
      <c r="H47" s="279"/>
      <c r="J47" s="279"/>
      <c r="K47" s="279"/>
      <c r="L47" s="279"/>
      <c r="M47" s="279"/>
    </row>
    <row r="48" spans="2:13" s="45" customFormat="1" ht="12" customHeight="1">
      <c r="B48" s="277"/>
      <c r="C48" s="277"/>
      <c r="D48" s="278"/>
      <c r="E48" s="43"/>
      <c r="F48" s="43"/>
      <c r="G48" s="44"/>
      <c r="H48" s="279"/>
      <c r="J48" s="279"/>
      <c r="K48" s="279"/>
      <c r="L48" s="279"/>
      <c r="M48" s="279"/>
    </row>
    <row r="49" spans="2:13" s="45" customFormat="1" ht="12" customHeight="1">
      <c r="B49" s="277"/>
      <c r="C49" s="277"/>
      <c r="D49" s="278"/>
      <c r="E49" s="43"/>
      <c r="F49" s="43"/>
      <c r="G49" s="44"/>
      <c r="H49" s="279"/>
      <c r="J49" s="279"/>
      <c r="K49" s="279"/>
      <c r="L49" s="279"/>
      <c r="M49" s="279"/>
    </row>
    <row r="50" spans="2:13" s="45" customFormat="1" ht="12" customHeight="1">
      <c r="B50" s="277"/>
      <c r="C50" s="277"/>
      <c r="D50" s="278"/>
      <c r="E50" s="43"/>
      <c r="F50" s="43"/>
      <c r="G50" s="44"/>
      <c r="H50" s="279"/>
      <c r="J50" s="279"/>
      <c r="K50" s="279"/>
      <c r="L50" s="279"/>
      <c r="M50" s="279"/>
    </row>
    <row r="51" spans="2:13" s="45" customFormat="1" ht="12" customHeight="1">
      <c r="B51" s="277"/>
      <c r="C51" s="277"/>
      <c r="D51" s="278"/>
      <c r="E51" s="43"/>
      <c r="F51" s="43"/>
      <c r="G51" s="44"/>
      <c r="H51" s="279"/>
      <c r="J51" s="279"/>
      <c r="K51" s="279"/>
      <c r="L51" s="279"/>
      <c r="M51" s="279"/>
    </row>
    <row r="52" spans="2:13" s="45" customFormat="1" ht="12" customHeight="1">
      <c r="B52" s="277"/>
      <c r="C52" s="277"/>
      <c r="D52" s="278"/>
      <c r="E52" s="43"/>
      <c r="F52" s="43"/>
      <c r="G52" s="44"/>
      <c r="H52" s="279"/>
      <c r="J52" s="279"/>
      <c r="K52" s="279"/>
      <c r="L52" s="279"/>
      <c r="M52" s="279"/>
    </row>
    <row r="53" spans="2:13" s="45" customFormat="1" ht="12" customHeight="1">
      <c r="B53" s="277"/>
      <c r="C53" s="277"/>
      <c r="D53" s="278"/>
      <c r="E53" s="43"/>
      <c r="F53" s="43"/>
      <c r="G53" s="44"/>
      <c r="H53" s="279"/>
      <c r="J53" s="279"/>
      <c r="K53" s="279"/>
      <c r="L53" s="279"/>
      <c r="M53" s="279"/>
    </row>
    <row r="54" spans="2:13" s="45" customFormat="1" ht="12" customHeight="1">
      <c r="B54" s="277"/>
      <c r="C54" s="277"/>
      <c r="D54" s="278"/>
      <c r="E54" s="43"/>
      <c r="F54" s="43"/>
      <c r="G54" s="44"/>
      <c r="H54" s="279"/>
      <c r="J54" s="279"/>
      <c r="K54" s="279"/>
      <c r="L54" s="279"/>
      <c r="M54" s="279"/>
    </row>
    <row r="55" spans="2:13" s="45" customFormat="1" ht="12" customHeight="1">
      <c r="B55" s="277"/>
      <c r="C55" s="277"/>
      <c r="D55" s="278"/>
      <c r="E55" s="43"/>
      <c r="F55" s="43"/>
      <c r="G55" s="44"/>
      <c r="H55" s="279"/>
      <c r="J55" s="279"/>
      <c r="K55" s="279"/>
      <c r="L55" s="279"/>
      <c r="M55" s="279"/>
    </row>
    <row r="56" spans="2:13" s="45" customFormat="1" ht="12" customHeight="1">
      <c r="B56" s="277"/>
      <c r="C56" s="277"/>
      <c r="D56" s="278"/>
      <c r="E56" s="43"/>
      <c r="F56" s="43"/>
      <c r="G56" s="44"/>
      <c r="H56" s="279"/>
      <c r="J56" s="279"/>
      <c r="K56" s="279"/>
      <c r="L56" s="279"/>
      <c r="M56" s="279"/>
    </row>
    <row r="57" spans="2:13" s="45" customFormat="1" ht="12" customHeight="1">
      <c r="B57" s="277"/>
      <c r="C57" s="277"/>
      <c r="D57" s="278"/>
      <c r="E57" s="43"/>
      <c r="F57" s="43"/>
      <c r="G57" s="44"/>
      <c r="H57" s="279"/>
      <c r="J57" s="279"/>
      <c r="K57" s="279"/>
      <c r="L57" s="279"/>
      <c r="M57" s="279"/>
    </row>
    <row r="58" spans="2:13" s="45" customFormat="1" ht="12" customHeight="1">
      <c r="B58" s="277"/>
      <c r="C58" s="277"/>
      <c r="D58" s="278"/>
      <c r="E58" s="43"/>
      <c r="F58" s="43"/>
      <c r="G58" s="44"/>
      <c r="H58" s="279"/>
      <c r="J58" s="279"/>
      <c r="K58" s="279"/>
      <c r="L58" s="279"/>
      <c r="M58" s="279"/>
    </row>
    <row r="59" spans="2:13" s="45" customFormat="1" ht="12" customHeight="1">
      <c r="B59" s="277"/>
      <c r="C59" s="277"/>
      <c r="D59" s="278"/>
      <c r="E59" s="43"/>
      <c r="F59" s="43"/>
      <c r="G59" s="44"/>
      <c r="H59" s="279"/>
      <c r="J59" s="279"/>
      <c r="K59" s="279"/>
      <c r="L59" s="279"/>
      <c r="M59" s="279"/>
    </row>
    <row r="60" spans="2:13" s="45" customFormat="1" ht="12" customHeight="1">
      <c r="B60" s="277"/>
      <c r="C60" s="277"/>
      <c r="D60" s="278"/>
      <c r="E60" s="43"/>
      <c r="F60" s="43"/>
      <c r="G60" s="44"/>
      <c r="H60" s="279"/>
      <c r="J60" s="279"/>
      <c r="K60" s="279"/>
      <c r="L60" s="279"/>
      <c r="M60" s="279"/>
    </row>
    <row r="61" spans="2:13" s="45" customFormat="1" ht="12" customHeight="1">
      <c r="B61" s="277"/>
      <c r="C61" s="277"/>
      <c r="D61" s="278"/>
      <c r="E61" s="43"/>
      <c r="F61" s="43"/>
      <c r="G61" s="44"/>
      <c r="H61" s="279"/>
      <c r="J61" s="279"/>
      <c r="K61" s="279"/>
      <c r="L61" s="279"/>
      <c r="M61" s="279"/>
    </row>
    <row r="62" spans="2:13" s="45" customFormat="1" ht="12" customHeight="1">
      <c r="B62" s="277"/>
      <c r="C62" s="277"/>
      <c r="D62" s="278"/>
      <c r="E62" s="43"/>
      <c r="F62" s="43"/>
      <c r="G62" s="44"/>
      <c r="H62" s="279"/>
      <c r="J62" s="279"/>
      <c r="K62" s="279"/>
      <c r="L62" s="279"/>
      <c r="M62" s="279"/>
    </row>
    <row r="63" spans="2:13" s="45" customFormat="1" ht="12" customHeight="1">
      <c r="B63" s="277"/>
      <c r="C63" s="277"/>
      <c r="D63" s="278"/>
      <c r="E63" s="43"/>
      <c r="F63" s="43"/>
      <c r="G63" s="44"/>
      <c r="H63" s="279"/>
      <c r="J63" s="279"/>
      <c r="K63" s="279"/>
      <c r="L63" s="279"/>
      <c r="M63" s="279"/>
    </row>
    <row r="64" spans="2:13" s="45" customFormat="1" ht="12" customHeight="1">
      <c r="B64" s="277"/>
      <c r="C64" s="277"/>
      <c r="D64" s="278"/>
      <c r="E64" s="43"/>
      <c r="F64" s="43"/>
      <c r="G64" s="44"/>
      <c r="H64" s="279"/>
      <c r="J64" s="279"/>
      <c r="K64" s="279"/>
      <c r="L64" s="279"/>
      <c r="M64" s="279"/>
    </row>
    <row r="65" spans="2:13" s="45" customFormat="1" ht="12" customHeight="1">
      <c r="B65" s="277"/>
      <c r="C65" s="277"/>
      <c r="D65" s="278"/>
      <c r="E65" s="43"/>
      <c r="F65" s="43"/>
      <c r="G65" s="44"/>
      <c r="H65" s="279"/>
      <c r="J65" s="279"/>
      <c r="K65" s="279"/>
      <c r="L65" s="279"/>
      <c r="M65" s="279"/>
    </row>
    <row r="66" spans="2:13" s="45" customFormat="1" ht="12" customHeight="1">
      <c r="B66" s="277"/>
      <c r="C66" s="277"/>
      <c r="D66" s="278"/>
      <c r="E66" s="43"/>
      <c r="F66" s="43"/>
      <c r="G66" s="44"/>
      <c r="H66" s="279"/>
      <c r="J66" s="279"/>
      <c r="K66" s="279"/>
      <c r="L66" s="279"/>
      <c r="M66" s="279"/>
    </row>
    <row r="67" spans="2:13" s="45" customFormat="1" ht="12" customHeight="1">
      <c r="B67" s="277"/>
      <c r="C67" s="277"/>
      <c r="D67" s="278"/>
      <c r="E67" s="43"/>
      <c r="F67" s="43"/>
      <c r="G67" s="44"/>
      <c r="H67" s="279"/>
      <c r="J67" s="279"/>
      <c r="K67" s="279"/>
      <c r="L67" s="279"/>
      <c r="M67" s="279"/>
    </row>
    <row r="68" spans="2:13" s="45" customFormat="1" ht="12" customHeight="1">
      <c r="B68" s="277"/>
      <c r="C68" s="277"/>
      <c r="D68" s="278"/>
      <c r="E68" s="43"/>
      <c r="F68" s="43"/>
      <c r="G68" s="44"/>
      <c r="H68" s="279"/>
      <c r="J68" s="279"/>
      <c r="K68" s="279"/>
      <c r="L68" s="279"/>
      <c r="M68" s="279"/>
    </row>
    <row r="69" spans="2:13" s="45" customFormat="1" ht="12" customHeight="1">
      <c r="B69" s="277"/>
      <c r="C69" s="277"/>
      <c r="D69" s="278"/>
      <c r="E69" s="43"/>
      <c r="F69" s="43"/>
      <c r="G69" s="44"/>
      <c r="H69" s="279"/>
      <c r="J69" s="279"/>
      <c r="K69" s="279"/>
      <c r="L69" s="279"/>
      <c r="M69" s="279"/>
    </row>
    <row r="70" spans="2:13" s="45" customFormat="1" ht="12" customHeight="1">
      <c r="B70" s="277"/>
      <c r="C70" s="277"/>
      <c r="D70" s="278"/>
      <c r="E70" s="43"/>
      <c r="F70" s="43"/>
      <c r="G70" s="44"/>
      <c r="H70" s="279"/>
      <c r="J70" s="279"/>
      <c r="K70" s="279"/>
      <c r="L70" s="279"/>
      <c r="M70" s="279"/>
    </row>
    <row r="71" spans="2:13" s="45" customFormat="1" ht="12" customHeight="1">
      <c r="B71" s="277"/>
      <c r="C71" s="277"/>
      <c r="D71" s="278"/>
      <c r="E71" s="43"/>
      <c r="F71" s="43"/>
      <c r="G71" s="44"/>
      <c r="H71" s="279"/>
      <c r="J71" s="279"/>
      <c r="K71" s="279"/>
      <c r="L71" s="279"/>
      <c r="M71" s="279"/>
    </row>
    <row r="72" spans="2:13" s="45" customFormat="1" ht="12" customHeight="1">
      <c r="B72" s="277"/>
      <c r="C72" s="277"/>
      <c r="D72" s="278"/>
      <c r="E72" s="43"/>
      <c r="F72" s="43"/>
      <c r="G72" s="44"/>
      <c r="H72" s="279"/>
      <c r="J72" s="279"/>
      <c r="K72" s="279"/>
      <c r="L72" s="279"/>
      <c r="M72" s="279"/>
    </row>
    <row r="73" spans="2:13" s="45" customFormat="1" ht="12" customHeight="1">
      <c r="B73" s="277"/>
      <c r="C73" s="277"/>
      <c r="D73" s="278"/>
      <c r="E73" s="43"/>
      <c r="F73" s="43"/>
      <c r="G73" s="44"/>
      <c r="H73" s="279"/>
      <c r="J73" s="279"/>
      <c r="K73" s="279"/>
      <c r="L73" s="279"/>
      <c r="M73" s="279"/>
    </row>
    <row r="74" spans="2:13" s="45" customFormat="1" ht="12" customHeight="1">
      <c r="B74" s="277"/>
      <c r="C74" s="277"/>
      <c r="D74" s="278"/>
      <c r="E74" s="43"/>
      <c r="F74" s="43"/>
      <c r="G74" s="44"/>
      <c r="H74" s="279"/>
      <c r="J74" s="279"/>
      <c r="K74" s="279"/>
      <c r="L74" s="279"/>
      <c r="M74" s="279"/>
    </row>
    <row r="75" spans="2:13" s="45" customFormat="1" ht="12" customHeight="1">
      <c r="B75" s="277"/>
      <c r="C75" s="277"/>
      <c r="D75" s="278"/>
      <c r="E75" s="43"/>
      <c r="F75" s="43"/>
      <c r="G75" s="44"/>
      <c r="H75" s="279"/>
      <c r="J75" s="279"/>
      <c r="K75" s="279"/>
      <c r="L75" s="279"/>
      <c r="M75" s="279"/>
    </row>
    <row r="76" spans="2:13" s="45" customFormat="1" ht="12" customHeight="1">
      <c r="B76" s="277"/>
      <c r="C76" s="277"/>
      <c r="D76" s="278"/>
      <c r="E76" s="43"/>
      <c r="F76" s="43"/>
      <c r="G76" s="44"/>
      <c r="H76" s="279"/>
      <c r="J76" s="279"/>
      <c r="K76" s="279"/>
      <c r="L76" s="279"/>
      <c r="M76" s="279"/>
    </row>
    <row r="77" spans="2:13" s="45" customFormat="1" ht="12" customHeight="1">
      <c r="B77" s="277"/>
      <c r="C77" s="277"/>
      <c r="D77" s="278"/>
      <c r="E77" s="43"/>
      <c r="F77" s="43"/>
      <c r="G77" s="44"/>
      <c r="H77" s="279"/>
      <c r="J77" s="279"/>
      <c r="K77" s="279"/>
      <c r="L77" s="279"/>
      <c r="M77" s="279"/>
    </row>
    <row r="78" spans="2:13" s="45" customFormat="1" ht="12" customHeight="1">
      <c r="B78" s="277"/>
      <c r="C78" s="277"/>
      <c r="D78" s="278"/>
      <c r="E78" s="43"/>
      <c r="F78" s="43"/>
      <c r="G78" s="44"/>
      <c r="H78" s="279"/>
      <c r="J78" s="279"/>
      <c r="K78" s="279"/>
      <c r="L78" s="279"/>
      <c r="M78" s="279"/>
    </row>
    <row r="79" spans="2:13" s="45" customFormat="1" ht="12" customHeight="1">
      <c r="B79" s="277"/>
      <c r="C79" s="277"/>
      <c r="D79" s="278"/>
      <c r="E79" s="43"/>
      <c r="F79" s="43"/>
      <c r="G79" s="44"/>
      <c r="H79" s="279"/>
      <c r="J79" s="279"/>
      <c r="K79" s="279"/>
      <c r="L79" s="279"/>
      <c r="M79" s="279"/>
    </row>
    <row r="80" spans="2:13" s="45" customFormat="1" ht="12" customHeight="1">
      <c r="B80" s="277"/>
      <c r="C80" s="277"/>
      <c r="D80" s="278"/>
      <c r="E80" s="43"/>
      <c r="F80" s="43"/>
      <c r="G80" s="44"/>
      <c r="H80" s="279"/>
      <c r="J80" s="279"/>
      <c r="K80" s="279"/>
      <c r="L80" s="279"/>
      <c r="M80" s="279"/>
    </row>
    <row r="81" spans="2:13" s="45" customFormat="1" ht="12" customHeight="1">
      <c r="B81" s="277"/>
      <c r="C81" s="277"/>
      <c r="D81" s="278"/>
      <c r="E81" s="43"/>
      <c r="F81" s="43"/>
      <c r="G81" s="44"/>
      <c r="H81" s="279"/>
      <c r="J81" s="279"/>
      <c r="K81" s="279"/>
      <c r="L81" s="279"/>
      <c r="M81" s="279"/>
    </row>
    <row r="82" spans="2:13" s="45" customFormat="1" ht="12" customHeight="1">
      <c r="B82" s="277"/>
      <c r="C82" s="277"/>
      <c r="D82" s="278"/>
      <c r="E82" s="43"/>
      <c r="F82" s="43"/>
      <c r="G82" s="44"/>
      <c r="H82" s="279"/>
      <c r="J82" s="279"/>
      <c r="K82" s="279"/>
      <c r="L82" s="279"/>
      <c r="M82" s="279"/>
    </row>
    <row r="83" spans="2:13" s="45" customFormat="1" ht="12" customHeight="1">
      <c r="B83" s="277"/>
      <c r="C83" s="277"/>
      <c r="D83" s="278"/>
      <c r="E83" s="43"/>
      <c r="F83" s="43"/>
      <c r="G83" s="44"/>
      <c r="H83" s="279"/>
      <c r="J83" s="279"/>
      <c r="K83" s="279"/>
      <c r="L83" s="279"/>
      <c r="M83" s="279"/>
    </row>
    <row r="84" spans="2:13" s="45" customFormat="1" ht="12" customHeight="1">
      <c r="B84" s="277"/>
      <c r="C84" s="277"/>
      <c r="D84" s="278"/>
      <c r="E84" s="43"/>
      <c r="F84" s="43"/>
      <c r="G84" s="44"/>
      <c r="H84" s="279"/>
      <c r="J84" s="279"/>
      <c r="K84" s="279"/>
      <c r="L84" s="279"/>
      <c r="M84" s="279"/>
    </row>
    <row r="85" spans="2:13" s="45" customFormat="1" ht="12" customHeight="1">
      <c r="B85" s="277"/>
      <c r="C85" s="277"/>
      <c r="D85" s="278"/>
      <c r="E85" s="43"/>
      <c r="F85" s="43"/>
      <c r="G85" s="44"/>
      <c r="H85" s="279"/>
      <c r="J85" s="279"/>
      <c r="K85" s="279"/>
      <c r="L85" s="279"/>
      <c r="M85" s="279"/>
    </row>
    <row r="86" spans="2:13" s="45" customFormat="1" ht="12" customHeight="1">
      <c r="B86" s="277"/>
      <c r="C86" s="277"/>
      <c r="D86" s="278"/>
      <c r="E86" s="43"/>
      <c r="F86" s="43"/>
      <c r="G86" s="44"/>
      <c r="H86" s="279"/>
      <c r="J86" s="279"/>
      <c r="K86" s="279"/>
      <c r="L86" s="279"/>
      <c r="M86" s="279"/>
    </row>
    <row r="87" spans="2:13" s="45" customFormat="1" ht="12" customHeight="1">
      <c r="B87" s="277"/>
      <c r="C87" s="277"/>
      <c r="D87" s="278"/>
      <c r="E87" s="43"/>
      <c r="F87" s="43"/>
      <c r="G87" s="44"/>
      <c r="H87" s="279"/>
      <c r="J87" s="279"/>
      <c r="K87" s="279"/>
      <c r="L87" s="279"/>
      <c r="M87" s="279"/>
    </row>
    <row r="88" spans="2:13" s="45" customFormat="1" ht="12" customHeight="1">
      <c r="B88" s="277"/>
      <c r="C88" s="277"/>
      <c r="D88" s="278"/>
      <c r="E88" s="43"/>
      <c r="F88" s="43"/>
      <c r="G88" s="44"/>
      <c r="H88" s="279"/>
      <c r="J88" s="279"/>
      <c r="K88" s="279"/>
      <c r="L88" s="279"/>
      <c r="M88" s="279"/>
    </row>
    <row r="89" spans="2:13" s="45" customFormat="1" ht="12" customHeight="1">
      <c r="B89" s="277"/>
      <c r="C89" s="277"/>
      <c r="D89" s="278"/>
      <c r="E89" s="43"/>
      <c r="F89" s="43"/>
      <c r="G89" s="44"/>
      <c r="H89" s="279"/>
      <c r="J89" s="279"/>
      <c r="K89" s="279"/>
      <c r="L89" s="279"/>
      <c r="M89" s="279"/>
    </row>
    <row r="90" spans="2:13" s="45" customFormat="1" ht="12" customHeight="1">
      <c r="B90" s="277"/>
      <c r="C90" s="277"/>
      <c r="D90" s="278"/>
      <c r="E90" s="43"/>
      <c r="F90" s="43"/>
      <c r="G90" s="44"/>
      <c r="H90" s="279"/>
      <c r="J90" s="279"/>
      <c r="K90" s="279"/>
      <c r="L90" s="279"/>
      <c r="M90" s="279"/>
    </row>
    <row r="91" spans="2:13" s="45" customFormat="1" ht="12" customHeight="1">
      <c r="B91" s="277"/>
      <c r="C91" s="277"/>
      <c r="D91" s="278"/>
      <c r="E91" s="43"/>
      <c r="F91" s="43"/>
      <c r="G91" s="44"/>
      <c r="H91" s="279"/>
      <c r="J91" s="279"/>
      <c r="K91" s="279"/>
      <c r="L91" s="279"/>
      <c r="M91" s="279"/>
    </row>
    <row r="92" spans="2:13" s="45" customFormat="1" ht="12" customHeight="1">
      <c r="B92" s="277"/>
      <c r="C92" s="277"/>
      <c r="D92" s="278"/>
      <c r="E92" s="43"/>
      <c r="F92" s="43"/>
      <c r="G92" s="44"/>
      <c r="H92" s="279"/>
      <c r="J92" s="279"/>
      <c r="K92" s="279"/>
      <c r="L92" s="279"/>
      <c r="M92" s="279"/>
    </row>
    <row r="93" spans="2:13" s="45" customFormat="1" ht="12" customHeight="1">
      <c r="B93" s="277"/>
      <c r="C93" s="277"/>
      <c r="D93" s="278"/>
      <c r="E93" s="43"/>
      <c r="F93" s="43"/>
      <c r="G93" s="44"/>
      <c r="H93" s="279"/>
      <c r="J93" s="279"/>
      <c r="K93" s="279"/>
      <c r="L93" s="279"/>
      <c r="M93" s="279"/>
    </row>
    <row r="94" spans="2:13" s="45" customFormat="1" ht="12" customHeight="1">
      <c r="B94" s="277"/>
      <c r="C94" s="277"/>
      <c r="D94" s="278"/>
      <c r="E94" s="43"/>
      <c r="F94" s="43"/>
      <c r="G94" s="44"/>
      <c r="H94" s="279"/>
      <c r="J94" s="279"/>
      <c r="K94" s="279"/>
      <c r="L94" s="279"/>
      <c r="M94" s="279"/>
    </row>
    <row r="95" spans="2:13" s="45" customFormat="1" ht="12" customHeight="1">
      <c r="B95" s="277"/>
      <c r="C95" s="277"/>
      <c r="D95" s="278"/>
      <c r="E95" s="43"/>
      <c r="F95" s="43"/>
      <c r="G95" s="44"/>
      <c r="H95" s="279"/>
      <c r="J95" s="279"/>
      <c r="K95" s="279"/>
      <c r="L95" s="279"/>
      <c r="M95" s="279"/>
    </row>
    <row r="96" spans="2:13" s="45" customFormat="1" ht="12" customHeight="1">
      <c r="B96" s="277"/>
      <c r="C96" s="277"/>
      <c r="D96" s="278"/>
      <c r="E96" s="43"/>
      <c r="F96" s="43"/>
      <c r="G96" s="44"/>
      <c r="H96" s="279"/>
      <c r="J96" s="279"/>
      <c r="K96" s="279"/>
      <c r="L96" s="279"/>
      <c r="M96" s="279"/>
    </row>
    <row r="97" spans="2:13" s="45" customFormat="1" ht="12" customHeight="1">
      <c r="B97" s="277"/>
      <c r="C97" s="277"/>
      <c r="D97" s="278"/>
      <c r="E97" s="43"/>
      <c r="F97" s="43"/>
      <c r="G97" s="44"/>
      <c r="H97" s="279"/>
      <c r="J97" s="279"/>
      <c r="K97" s="279"/>
      <c r="L97" s="279"/>
      <c r="M97" s="279"/>
    </row>
    <row r="98" spans="2:13" s="45" customFormat="1" ht="12" customHeight="1">
      <c r="B98" s="277"/>
      <c r="C98" s="277"/>
      <c r="D98" s="278"/>
      <c r="E98" s="43"/>
      <c r="F98" s="43"/>
      <c r="G98" s="44"/>
      <c r="H98" s="279"/>
      <c r="J98" s="279"/>
      <c r="K98" s="279"/>
      <c r="L98" s="279"/>
      <c r="M98" s="279"/>
    </row>
    <row r="99" spans="2:13" s="45" customFormat="1" ht="12" customHeight="1">
      <c r="B99" s="277"/>
      <c r="C99" s="277"/>
      <c r="D99" s="278"/>
      <c r="E99" s="43"/>
      <c r="F99" s="43"/>
      <c r="G99" s="44"/>
      <c r="H99" s="279"/>
      <c r="J99" s="279"/>
      <c r="K99" s="279"/>
      <c r="L99" s="279"/>
      <c r="M99" s="279"/>
    </row>
    <row r="100" spans="2:13" s="45" customFormat="1" ht="12" customHeight="1">
      <c r="B100" s="277"/>
      <c r="C100" s="277"/>
      <c r="D100" s="278"/>
      <c r="E100" s="43"/>
      <c r="F100" s="43"/>
      <c r="G100" s="44"/>
      <c r="H100" s="279"/>
      <c r="J100" s="279"/>
      <c r="K100" s="279"/>
      <c r="L100" s="279"/>
      <c r="M100" s="279"/>
    </row>
    <row r="101" spans="2:13" s="45" customFormat="1" ht="12" customHeight="1">
      <c r="B101" s="277"/>
      <c r="C101" s="277"/>
      <c r="D101" s="278"/>
      <c r="E101" s="43"/>
      <c r="F101" s="43"/>
      <c r="G101" s="44"/>
      <c r="H101" s="279"/>
      <c r="J101" s="279"/>
      <c r="K101" s="279"/>
      <c r="L101" s="279"/>
      <c r="M101" s="279"/>
    </row>
    <row r="102" spans="2:13" s="45" customFormat="1" ht="12" customHeight="1">
      <c r="B102" s="277"/>
      <c r="C102" s="277"/>
      <c r="D102" s="278"/>
      <c r="E102" s="43"/>
      <c r="F102" s="43"/>
      <c r="G102" s="44"/>
      <c r="H102" s="279"/>
      <c r="J102" s="279"/>
      <c r="K102" s="279"/>
      <c r="L102" s="279"/>
      <c r="M102" s="279"/>
    </row>
    <row r="103" spans="2:13" s="45" customFormat="1" ht="12" customHeight="1">
      <c r="B103" s="277"/>
      <c r="C103" s="277"/>
      <c r="D103" s="278"/>
      <c r="E103" s="43"/>
      <c r="F103" s="43"/>
      <c r="G103" s="44"/>
      <c r="H103" s="279"/>
      <c r="J103" s="279"/>
      <c r="K103" s="279"/>
      <c r="L103" s="279"/>
      <c r="M103" s="279"/>
    </row>
    <row r="104" spans="2:13" s="45" customFormat="1" ht="12" customHeight="1">
      <c r="B104" s="277"/>
      <c r="C104" s="277"/>
      <c r="D104" s="278"/>
      <c r="E104" s="43"/>
      <c r="F104" s="43"/>
      <c r="G104" s="44"/>
      <c r="H104" s="279"/>
      <c r="J104" s="279"/>
      <c r="K104" s="279"/>
      <c r="L104" s="279"/>
      <c r="M104" s="279"/>
    </row>
    <row r="105" spans="2:13" s="45" customFormat="1" ht="12" customHeight="1">
      <c r="B105" s="277"/>
      <c r="C105" s="277"/>
      <c r="D105" s="278"/>
      <c r="E105" s="43"/>
      <c r="F105" s="43"/>
      <c r="G105" s="44"/>
      <c r="H105" s="279"/>
      <c r="J105" s="279"/>
      <c r="K105" s="279"/>
      <c r="L105" s="279"/>
      <c r="M105" s="279"/>
    </row>
    <row r="106" spans="2:13" s="45" customFormat="1" ht="12" customHeight="1">
      <c r="B106" s="277"/>
      <c r="C106" s="277"/>
      <c r="D106" s="278"/>
      <c r="E106" s="43"/>
      <c r="F106" s="43"/>
      <c r="G106" s="44"/>
      <c r="H106" s="279"/>
      <c r="J106" s="279"/>
      <c r="K106" s="279"/>
      <c r="L106" s="279"/>
      <c r="M106" s="279"/>
    </row>
    <row r="107" spans="2:13" s="45" customFormat="1" ht="12" customHeight="1">
      <c r="B107" s="277"/>
      <c r="C107" s="277"/>
      <c r="D107" s="278"/>
      <c r="E107" s="43"/>
      <c r="F107" s="43"/>
      <c r="G107" s="44"/>
      <c r="H107" s="279"/>
      <c r="J107" s="279"/>
      <c r="K107" s="279"/>
      <c r="L107" s="279"/>
      <c r="M107" s="279"/>
    </row>
    <row r="108" spans="2:13" s="45" customFormat="1" ht="12" customHeight="1">
      <c r="B108" s="277"/>
      <c r="C108" s="277"/>
      <c r="D108" s="278"/>
      <c r="E108" s="43"/>
      <c r="F108" s="43"/>
      <c r="G108" s="44"/>
      <c r="H108" s="279"/>
      <c r="J108" s="279"/>
      <c r="K108" s="279"/>
      <c r="L108" s="279"/>
      <c r="M108" s="279"/>
    </row>
    <row r="109" spans="2:13" s="45" customFormat="1" ht="12" customHeight="1">
      <c r="B109" s="277"/>
      <c r="C109" s="277"/>
      <c r="D109" s="278"/>
      <c r="E109" s="43"/>
      <c r="F109" s="43"/>
      <c r="G109" s="44"/>
      <c r="H109" s="279"/>
      <c r="J109" s="279"/>
      <c r="K109" s="279"/>
      <c r="L109" s="279"/>
      <c r="M109" s="279"/>
    </row>
    <row r="110" spans="2:13" s="45" customFormat="1" ht="12" customHeight="1">
      <c r="B110" s="277"/>
      <c r="C110" s="277"/>
      <c r="D110" s="278"/>
      <c r="E110" s="43"/>
      <c r="F110" s="43"/>
      <c r="G110" s="44"/>
      <c r="H110" s="279"/>
      <c r="J110" s="279"/>
      <c r="K110" s="279"/>
      <c r="L110" s="279"/>
      <c r="M110" s="279"/>
    </row>
    <row r="111" spans="2:13" s="45" customFormat="1" ht="12" customHeight="1">
      <c r="B111" s="277"/>
      <c r="C111" s="277"/>
      <c r="D111" s="278"/>
      <c r="E111" s="43"/>
      <c r="F111" s="43"/>
      <c r="G111" s="44"/>
      <c r="H111" s="279"/>
      <c r="J111" s="279"/>
      <c r="K111" s="279"/>
      <c r="L111" s="279"/>
      <c r="M111" s="279"/>
    </row>
    <row r="112" spans="2:13" s="45" customFormat="1" ht="12" customHeight="1">
      <c r="B112" s="277"/>
      <c r="C112" s="277"/>
      <c r="D112" s="278"/>
      <c r="E112" s="43"/>
      <c r="F112" s="43"/>
      <c r="G112" s="44"/>
      <c r="H112" s="279"/>
      <c r="J112" s="279"/>
      <c r="K112" s="279"/>
      <c r="L112" s="279"/>
      <c r="M112" s="279"/>
    </row>
    <row r="113" spans="1:13" s="45" customFormat="1" ht="12" customHeight="1">
      <c r="B113" s="277"/>
      <c r="C113" s="277"/>
      <c r="D113" s="278"/>
      <c r="E113" s="43"/>
      <c r="F113" s="43"/>
      <c r="G113" s="44"/>
      <c r="H113" s="279"/>
      <c r="J113" s="279"/>
      <c r="K113" s="279"/>
      <c r="L113" s="279"/>
      <c r="M113" s="279"/>
    </row>
    <row r="114" spans="1:13" s="45" customFormat="1" ht="12" customHeight="1">
      <c r="B114" s="277"/>
      <c r="C114" s="277"/>
      <c r="D114" s="278"/>
      <c r="E114" s="43"/>
      <c r="F114" s="43"/>
      <c r="G114" s="44"/>
      <c r="H114" s="279"/>
      <c r="J114" s="279"/>
      <c r="K114" s="279"/>
      <c r="L114" s="279"/>
      <c r="M114" s="279"/>
    </row>
    <row r="115" spans="1:13" s="45" customFormat="1" ht="12" customHeight="1">
      <c r="B115" s="277"/>
      <c r="C115" s="277"/>
      <c r="D115" s="278"/>
      <c r="E115" s="43"/>
      <c r="F115" s="43"/>
      <c r="G115" s="44"/>
      <c r="H115" s="279"/>
      <c r="J115" s="279"/>
      <c r="K115" s="279"/>
      <c r="L115" s="279"/>
      <c r="M115" s="279"/>
    </row>
    <row r="116" spans="1:13" s="45" customFormat="1" ht="12" customHeight="1">
      <c r="B116" s="277"/>
      <c r="C116" s="277"/>
      <c r="D116" s="278"/>
      <c r="E116" s="43"/>
      <c r="F116" s="43"/>
      <c r="G116" s="44"/>
      <c r="H116" s="279"/>
      <c r="J116" s="279"/>
      <c r="K116" s="279"/>
      <c r="L116" s="279"/>
      <c r="M116" s="279"/>
    </row>
    <row r="117" spans="1:13" s="45" customFormat="1" ht="12" customHeight="1">
      <c r="B117" s="277"/>
      <c r="C117" s="277"/>
      <c r="D117" s="278"/>
      <c r="E117" s="43"/>
      <c r="F117" s="43"/>
      <c r="G117" s="44"/>
      <c r="H117" s="279"/>
      <c r="J117" s="279"/>
      <c r="K117" s="279"/>
      <c r="L117" s="279"/>
      <c r="M117" s="279"/>
    </row>
    <row r="118" spans="1:13" s="45" customFormat="1" ht="12" customHeight="1">
      <c r="B118" s="277"/>
      <c r="C118" s="277"/>
      <c r="D118" s="278"/>
      <c r="E118" s="43"/>
      <c r="F118" s="43"/>
      <c r="G118" s="44"/>
      <c r="H118" s="279"/>
      <c r="J118" s="279"/>
      <c r="K118" s="279"/>
      <c r="L118" s="279"/>
      <c r="M118" s="279"/>
    </row>
    <row r="119" spans="1:13" s="45" customFormat="1" ht="12" customHeight="1">
      <c r="B119" s="277"/>
      <c r="C119" s="277"/>
      <c r="D119" s="278"/>
      <c r="E119" s="43"/>
      <c r="F119" s="43"/>
      <c r="G119" s="44"/>
      <c r="H119" s="279"/>
      <c r="J119" s="279"/>
      <c r="K119" s="279"/>
      <c r="L119" s="279"/>
      <c r="M119" s="279"/>
    </row>
    <row r="120" spans="1:13" s="45" customFormat="1" ht="12" customHeight="1">
      <c r="B120" s="277"/>
      <c r="C120" s="277"/>
      <c r="D120" s="278"/>
      <c r="E120" s="43"/>
      <c r="F120" s="43"/>
      <c r="G120" s="44"/>
      <c r="H120" s="279"/>
      <c r="J120" s="279"/>
      <c r="K120" s="279"/>
      <c r="L120" s="279"/>
      <c r="M120" s="279"/>
    </row>
    <row r="121" spans="1:13" s="45" customFormat="1">
      <c r="A121" s="47"/>
      <c r="B121" s="277"/>
      <c r="C121" s="277"/>
      <c r="D121" s="278"/>
      <c r="E121" s="43"/>
      <c r="F121" s="43"/>
      <c r="G121" s="44"/>
      <c r="H121" s="279"/>
      <c r="I121" s="47"/>
      <c r="J121" s="279"/>
      <c r="K121" s="279"/>
      <c r="L121" s="279"/>
      <c r="M121" s="279"/>
    </row>
  </sheetData>
  <mergeCells count="21">
    <mergeCell ref="A16:C16"/>
    <mergeCell ref="K6:L7"/>
    <mergeCell ref="A6:A10"/>
    <mergeCell ref="L8:L10"/>
    <mergeCell ref="A3:M3"/>
    <mergeCell ref="I8:I10"/>
    <mergeCell ref="K8:K10"/>
    <mergeCell ref="C8:C10"/>
    <mergeCell ref="M6:M10"/>
    <mergeCell ref="F8:F10"/>
    <mergeCell ref="E6:F7"/>
    <mergeCell ref="G6:H7"/>
    <mergeCell ref="A4:M4"/>
    <mergeCell ref="B6:B10"/>
    <mergeCell ref="D8:D10"/>
    <mergeCell ref="G8:G10"/>
    <mergeCell ref="H8:H10"/>
    <mergeCell ref="J8:J10"/>
    <mergeCell ref="E8:E10"/>
    <mergeCell ref="I6:J7"/>
    <mergeCell ref="C6:D7"/>
  </mergeCells>
  <phoneticPr fontId="1" type="noConversion"/>
  <printOptions horizontalCentered="1" gridLinesSet="0"/>
  <pageMargins left="1.102362204724409" right="1.102362204724409" top="1.5354330708661419" bottom="1.5354330708661419" header="0.39370078740157483" footer="0.39370078740157483"/>
  <pageSetup paperSize="9" scale="53" pageOrder="overThenDown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X21"/>
  <sheetViews>
    <sheetView showGridLines="0" view="pageBreakPreview" topLeftCell="A6" zoomScaleNormal="100" workbookViewId="0">
      <selection activeCell="G18" sqref="G18"/>
    </sheetView>
  </sheetViews>
  <sheetFormatPr defaultRowHeight="12"/>
  <cols>
    <col min="1" max="1" width="6.77734375" style="16" customWidth="1"/>
    <col min="2" max="3" width="15.6640625" style="16" customWidth="1"/>
    <col min="4" max="4" width="6.77734375" style="16" customWidth="1"/>
    <col min="5" max="7" width="8.77734375" style="16" customWidth="1"/>
    <col min="8" max="8" width="6.77734375" style="16" customWidth="1"/>
    <col min="9" max="11" width="8.77734375" style="16" customWidth="1"/>
    <col min="12" max="16" width="6.77734375" style="16" customWidth="1"/>
    <col min="17" max="17" width="8.77734375" style="16" customWidth="1"/>
    <col min="18" max="24" width="6.77734375" style="16" customWidth="1"/>
    <col min="25" max="25" width="8.88671875" style="16" customWidth="1"/>
    <col min="26" max="16384" width="8.88671875" style="16"/>
  </cols>
  <sheetData>
    <row r="1" spans="1:24" s="12" customFormat="1" ht="15" customHeight="1">
      <c r="A1" s="12" t="s">
        <v>0</v>
      </c>
      <c r="X1" s="13" t="s">
        <v>1</v>
      </c>
    </row>
    <row r="2" spans="1:24" s="12" customFormat="1" ht="15" customHeight="1">
      <c r="X2" s="13"/>
    </row>
    <row r="3" spans="1:24" ht="25.15" customHeight="1">
      <c r="A3" s="449" t="s">
        <v>175</v>
      </c>
      <c r="B3" s="450"/>
      <c r="C3" s="450"/>
      <c r="D3" s="450"/>
      <c r="E3" s="450"/>
      <c r="F3" s="450"/>
      <c r="G3" s="450"/>
      <c r="H3" s="450"/>
      <c r="I3" s="450"/>
      <c r="J3" s="450"/>
      <c r="K3" s="450"/>
      <c r="L3" s="450"/>
      <c r="M3" s="450"/>
      <c r="N3" s="450"/>
      <c r="O3" s="450"/>
      <c r="P3" s="450"/>
      <c r="Q3" s="450"/>
      <c r="R3" s="450"/>
      <c r="S3" s="450"/>
      <c r="T3" s="450"/>
      <c r="U3" s="450"/>
      <c r="V3" s="450"/>
      <c r="W3" s="450"/>
      <c r="X3" s="450"/>
    </row>
    <row r="4" spans="1:24" ht="25.15" customHeight="1">
      <c r="A4" s="449" t="s">
        <v>176</v>
      </c>
      <c r="B4" s="450"/>
      <c r="C4" s="450"/>
      <c r="D4" s="450"/>
      <c r="E4" s="450"/>
      <c r="F4" s="450"/>
      <c r="G4" s="450"/>
      <c r="H4" s="450"/>
      <c r="I4" s="450"/>
      <c r="J4" s="450"/>
      <c r="K4" s="450"/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</row>
    <row r="5" spans="1:24" s="20" customFormat="1" ht="15" customHeight="1" thickBot="1">
      <c r="A5" s="464" t="s">
        <v>53</v>
      </c>
      <c r="B5" s="465"/>
      <c r="C5" s="465"/>
      <c r="D5" s="465"/>
      <c r="E5" s="465"/>
      <c r="F5" s="465"/>
      <c r="G5" s="465"/>
      <c r="H5" s="17"/>
      <c r="I5" s="17"/>
      <c r="J5" s="280"/>
      <c r="K5" s="280"/>
      <c r="L5" s="280"/>
      <c r="M5" s="280"/>
      <c r="N5" s="280"/>
      <c r="O5" s="280"/>
      <c r="P5" s="280"/>
      <c r="Q5" s="280"/>
      <c r="R5" s="18"/>
      <c r="S5" s="18"/>
      <c r="T5" s="18"/>
      <c r="U5" s="18"/>
      <c r="V5" s="18"/>
      <c r="W5" s="18"/>
      <c r="X5" s="18"/>
    </row>
    <row r="6" spans="1:24" s="19" customFormat="1" ht="45" customHeight="1">
      <c r="A6" s="453" t="s">
        <v>158</v>
      </c>
      <c r="B6" s="459" t="s">
        <v>177</v>
      </c>
      <c r="C6" s="448" t="s">
        <v>178</v>
      </c>
      <c r="D6" s="448" t="s">
        <v>179</v>
      </c>
      <c r="E6" s="342"/>
      <c r="F6" s="342"/>
      <c r="G6" s="343"/>
      <c r="H6" s="448" t="s">
        <v>180</v>
      </c>
      <c r="I6" s="342"/>
      <c r="J6" s="342"/>
      <c r="K6" s="343"/>
      <c r="L6" s="458" t="s">
        <v>181</v>
      </c>
      <c r="M6" s="448" t="s">
        <v>182</v>
      </c>
      <c r="N6" s="342"/>
      <c r="O6" s="342"/>
      <c r="P6" s="343"/>
      <c r="Q6" s="458" t="s">
        <v>183</v>
      </c>
      <c r="R6" s="448" t="s">
        <v>184</v>
      </c>
      <c r="S6" s="458" t="s">
        <v>185</v>
      </c>
      <c r="T6" s="458" t="s">
        <v>186</v>
      </c>
      <c r="U6" s="460" t="s">
        <v>187</v>
      </c>
      <c r="V6" s="342"/>
      <c r="W6" s="342"/>
      <c r="X6" s="454" t="s">
        <v>104</v>
      </c>
    </row>
    <row r="7" spans="1:24" s="19" customFormat="1" ht="15" customHeight="1">
      <c r="A7" s="376"/>
      <c r="B7" s="334"/>
      <c r="C7" s="336"/>
      <c r="D7" s="443"/>
      <c r="E7" s="444" t="s">
        <v>188</v>
      </c>
      <c r="F7" s="457" t="s">
        <v>189</v>
      </c>
      <c r="G7" s="444" t="s">
        <v>190</v>
      </c>
      <c r="H7" s="443"/>
      <c r="I7" s="444" t="s">
        <v>188</v>
      </c>
      <c r="J7" s="444" t="s">
        <v>189</v>
      </c>
      <c r="K7" s="451" t="s">
        <v>190</v>
      </c>
      <c r="L7" s="336"/>
      <c r="M7" s="452" t="s">
        <v>191</v>
      </c>
      <c r="N7" s="452" t="s">
        <v>192</v>
      </c>
      <c r="O7" s="452" t="s">
        <v>193</v>
      </c>
      <c r="P7" s="443" t="s">
        <v>123</v>
      </c>
      <c r="Q7" s="336"/>
      <c r="R7" s="336"/>
      <c r="S7" s="336"/>
      <c r="T7" s="336"/>
      <c r="U7" s="443" t="s">
        <v>194</v>
      </c>
      <c r="V7" s="443" t="s">
        <v>195</v>
      </c>
      <c r="W7" s="462" t="s">
        <v>196</v>
      </c>
      <c r="X7" s="446"/>
    </row>
    <row r="8" spans="1:24" s="19" customFormat="1" ht="15" customHeight="1">
      <c r="A8" s="376"/>
      <c r="B8" s="334"/>
      <c r="C8" s="336"/>
      <c r="D8" s="336"/>
      <c r="E8" s="336"/>
      <c r="F8" s="334"/>
      <c r="G8" s="336"/>
      <c r="H8" s="336"/>
      <c r="I8" s="336"/>
      <c r="J8" s="336"/>
      <c r="K8" s="397"/>
      <c r="L8" s="336"/>
      <c r="M8" s="336"/>
      <c r="N8" s="336"/>
      <c r="O8" s="336"/>
      <c r="P8" s="336"/>
      <c r="Q8" s="336"/>
      <c r="R8" s="336"/>
      <c r="S8" s="336"/>
      <c r="T8" s="336"/>
      <c r="U8" s="336"/>
      <c r="V8" s="336"/>
      <c r="W8" s="397"/>
      <c r="X8" s="446"/>
    </row>
    <row r="9" spans="1:24" s="19" customFormat="1" ht="15" customHeight="1">
      <c r="A9" s="377"/>
      <c r="B9" s="323"/>
      <c r="C9" s="307"/>
      <c r="D9" s="373"/>
      <c r="E9" s="307"/>
      <c r="F9" s="323"/>
      <c r="G9" s="307"/>
      <c r="H9" s="373"/>
      <c r="I9" s="307"/>
      <c r="J9" s="307"/>
      <c r="K9" s="325"/>
      <c r="L9" s="373"/>
      <c r="M9" s="373"/>
      <c r="N9" s="373"/>
      <c r="O9" s="373"/>
      <c r="P9" s="373"/>
      <c r="Q9" s="373"/>
      <c r="R9" s="307"/>
      <c r="S9" s="373"/>
      <c r="T9" s="373"/>
      <c r="U9" s="373"/>
      <c r="V9" s="373"/>
      <c r="W9" s="463"/>
      <c r="X9" s="331"/>
    </row>
    <row r="10" spans="1:24" s="20" customFormat="1" ht="54" customHeight="1">
      <c r="A10" s="93">
        <v>2020</v>
      </c>
      <c r="B10" s="126" t="s">
        <v>197</v>
      </c>
      <c r="C10" s="19" t="s">
        <v>198</v>
      </c>
      <c r="D10" s="223">
        <v>6000</v>
      </c>
      <c r="E10" s="281">
        <v>0</v>
      </c>
      <c r="F10" s="281">
        <v>0</v>
      </c>
      <c r="G10" s="281">
        <v>6000</v>
      </c>
      <c r="H10" s="281">
        <v>4350</v>
      </c>
      <c r="I10" s="281">
        <v>0</v>
      </c>
      <c r="J10" s="281">
        <v>0</v>
      </c>
      <c r="K10" s="282">
        <v>4349.8</v>
      </c>
      <c r="L10" s="283" t="s">
        <v>199</v>
      </c>
      <c r="M10" s="282">
        <v>15.7</v>
      </c>
      <c r="N10" s="282">
        <v>0</v>
      </c>
      <c r="O10" s="281">
        <v>0</v>
      </c>
      <c r="P10" s="281">
        <v>0</v>
      </c>
      <c r="Q10" s="127" t="s">
        <v>200</v>
      </c>
      <c r="R10" s="284">
        <v>21283</v>
      </c>
      <c r="S10" s="128" t="s">
        <v>201</v>
      </c>
      <c r="T10" s="129" t="s">
        <v>202</v>
      </c>
      <c r="U10" s="285" t="s">
        <v>203</v>
      </c>
      <c r="V10" s="127" t="s">
        <v>204</v>
      </c>
      <c r="W10" s="130" t="s">
        <v>204</v>
      </c>
      <c r="X10" s="126">
        <v>2020</v>
      </c>
    </row>
    <row r="11" spans="1:24" s="20" customFormat="1" ht="54" customHeight="1">
      <c r="A11" s="93"/>
      <c r="B11" s="126" t="s">
        <v>205</v>
      </c>
      <c r="C11" s="19" t="s">
        <v>206</v>
      </c>
      <c r="D11" s="223">
        <v>2700</v>
      </c>
      <c r="E11" s="281">
        <v>0</v>
      </c>
      <c r="F11" s="281">
        <v>0</v>
      </c>
      <c r="G11" s="281">
        <v>2700</v>
      </c>
      <c r="H11" s="281">
        <v>1886</v>
      </c>
      <c r="I11" s="281">
        <v>0</v>
      </c>
      <c r="J11" s="281">
        <v>0</v>
      </c>
      <c r="K11" s="282">
        <v>1886.4</v>
      </c>
      <c r="L11" s="283" t="s">
        <v>199</v>
      </c>
      <c r="M11" s="282">
        <v>0</v>
      </c>
      <c r="N11" s="282">
        <v>147.9</v>
      </c>
      <c r="O11" s="281">
        <v>0</v>
      </c>
      <c r="P11" s="281">
        <v>0</v>
      </c>
      <c r="Q11" s="127" t="s">
        <v>207</v>
      </c>
      <c r="R11" s="284">
        <v>26113</v>
      </c>
      <c r="S11" s="128" t="s">
        <v>201</v>
      </c>
      <c r="T11" s="129" t="s">
        <v>202</v>
      </c>
      <c r="U11" s="285" t="s">
        <v>133</v>
      </c>
      <c r="V11" s="127" t="s">
        <v>204</v>
      </c>
      <c r="W11" s="130" t="s">
        <v>204</v>
      </c>
      <c r="X11" s="126"/>
    </row>
    <row r="12" spans="1:24" s="19" customFormat="1" ht="43.5" customHeight="1">
      <c r="A12" s="93">
        <v>2021</v>
      </c>
      <c r="B12" s="160" t="s">
        <v>197</v>
      </c>
      <c r="C12" s="131" t="s">
        <v>198</v>
      </c>
      <c r="D12" s="286">
        <f t="shared" ref="D12:D19" si="0">SUM(E12:G12)</f>
        <v>6000</v>
      </c>
      <c r="E12" s="287">
        <v>0</v>
      </c>
      <c r="F12" s="287">
        <v>0</v>
      </c>
      <c r="G12" s="287">
        <v>6000</v>
      </c>
      <c r="H12" s="287">
        <f t="shared" ref="H12:H19" si="1">SUM(I12:K12)</f>
        <v>4740.2</v>
      </c>
      <c r="I12" s="287">
        <v>0</v>
      </c>
      <c r="J12" s="287">
        <v>0</v>
      </c>
      <c r="K12" s="288">
        <v>4740.2</v>
      </c>
      <c r="L12" s="132" t="s">
        <v>199</v>
      </c>
      <c r="M12" s="288">
        <v>20.045999999999999</v>
      </c>
      <c r="N12" s="288">
        <v>0</v>
      </c>
      <c r="O12" s="287">
        <v>0</v>
      </c>
      <c r="P12" s="287">
        <v>0</v>
      </c>
      <c r="Q12" s="133" t="s">
        <v>200</v>
      </c>
      <c r="R12" s="284">
        <v>21283</v>
      </c>
      <c r="S12" s="128" t="s">
        <v>201</v>
      </c>
      <c r="T12" s="129" t="s">
        <v>202</v>
      </c>
      <c r="U12" s="285" t="s">
        <v>203</v>
      </c>
      <c r="V12" s="127" t="s">
        <v>204</v>
      </c>
      <c r="W12" s="134" t="s">
        <v>204</v>
      </c>
      <c r="X12" s="126">
        <v>2021</v>
      </c>
    </row>
    <row r="13" spans="1:24" s="19" customFormat="1" ht="43.5" customHeight="1">
      <c r="A13" s="93"/>
      <c r="B13" s="160" t="s">
        <v>205</v>
      </c>
      <c r="C13" s="131" t="s">
        <v>206</v>
      </c>
      <c r="D13" s="231">
        <f t="shared" si="0"/>
        <v>2700</v>
      </c>
      <c r="E13" s="289">
        <v>0</v>
      </c>
      <c r="F13" s="289">
        <v>0</v>
      </c>
      <c r="G13" s="289">
        <v>2700</v>
      </c>
      <c r="H13" s="289">
        <f t="shared" si="1"/>
        <v>2165.3000000000002</v>
      </c>
      <c r="I13" s="289">
        <v>0</v>
      </c>
      <c r="J13" s="289">
        <v>0</v>
      </c>
      <c r="K13" s="290">
        <v>2165.3000000000002</v>
      </c>
      <c r="L13" s="287" t="s">
        <v>199</v>
      </c>
      <c r="M13" s="290">
        <v>0</v>
      </c>
      <c r="N13" s="290">
        <v>132.613</v>
      </c>
      <c r="O13" s="289">
        <v>0</v>
      </c>
      <c r="P13" s="289">
        <v>0</v>
      </c>
      <c r="Q13" s="127" t="s">
        <v>207</v>
      </c>
      <c r="R13" s="284">
        <v>26113</v>
      </c>
      <c r="S13" s="128" t="s">
        <v>201</v>
      </c>
      <c r="T13" s="129" t="s">
        <v>202</v>
      </c>
      <c r="U13" s="285" t="s">
        <v>133</v>
      </c>
      <c r="V13" s="127" t="s">
        <v>204</v>
      </c>
      <c r="W13" s="130" t="s">
        <v>204</v>
      </c>
      <c r="X13" s="126"/>
    </row>
    <row r="14" spans="1:24" s="19" customFormat="1" ht="43.5" customHeight="1">
      <c r="A14" s="93">
        <v>2022</v>
      </c>
      <c r="B14" s="160" t="s">
        <v>197</v>
      </c>
      <c r="C14" s="131" t="s">
        <v>198</v>
      </c>
      <c r="D14" s="286">
        <f t="shared" si="0"/>
        <v>6000</v>
      </c>
      <c r="E14" s="287"/>
      <c r="F14" s="287"/>
      <c r="G14" s="287">
        <v>6000</v>
      </c>
      <c r="H14" s="287">
        <f t="shared" si="1"/>
        <v>4630</v>
      </c>
      <c r="I14" s="287"/>
      <c r="J14" s="287"/>
      <c r="K14" s="288">
        <v>4630</v>
      </c>
      <c r="L14" s="132" t="s">
        <v>199</v>
      </c>
      <c r="M14" s="288">
        <v>16.899999999999999</v>
      </c>
      <c r="N14" s="288"/>
      <c r="O14" s="287"/>
      <c r="P14" s="287"/>
      <c r="Q14" s="133" t="s">
        <v>200</v>
      </c>
      <c r="R14" s="284">
        <v>15876</v>
      </c>
      <c r="S14" s="133" t="s">
        <v>208</v>
      </c>
      <c r="T14" s="129" t="s">
        <v>202</v>
      </c>
      <c r="U14" s="285" t="s">
        <v>203</v>
      </c>
      <c r="V14" s="127" t="s">
        <v>204</v>
      </c>
      <c r="W14" s="134" t="s">
        <v>204</v>
      </c>
      <c r="X14" s="126">
        <v>2022</v>
      </c>
    </row>
    <row r="15" spans="1:24" s="19" customFormat="1" ht="43.5" customHeight="1">
      <c r="A15" s="93"/>
      <c r="B15" s="160" t="s">
        <v>205</v>
      </c>
      <c r="C15" s="131" t="s">
        <v>206</v>
      </c>
      <c r="D15" s="231">
        <f t="shared" si="0"/>
        <v>2700</v>
      </c>
      <c r="E15" s="289"/>
      <c r="F15" s="289"/>
      <c r="G15" s="289">
        <v>2700</v>
      </c>
      <c r="H15" s="289">
        <f t="shared" si="1"/>
        <v>2147.5</v>
      </c>
      <c r="I15" s="289"/>
      <c r="J15" s="289"/>
      <c r="K15" s="290">
        <v>2147.5</v>
      </c>
      <c r="L15" s="287" t="s">
        <v>199</v>
      </c>
      <c r="M15" s="290"/>
      <c r="N15" s="290">
        <v>126.3</v>
      </c>
      <c r="O15" s="289"/>
      <c r="P15" s="289"/>
      <c r="Q15" s="127" t="s">
        <v>207</v>
      </c>
      <c r="R15" s="284">
        <v>27113</v>
      </c>
      <c r="S15" s="133" t="s">
        <v>208</v>
      </c>
      <c r="T15" s="129" t="s">
        <v>202</v>
      </c>
      <c r="U15" s="285" t="s">
        <v>133</v>
      </c>
      <c r="V15" s="127" t="s">
        <v>204</v>
      </c>
      <c r="W15" s="130" t="s">
        <v>204</v>
      </c>
      <c r="X15" s="126"/>
    </row>
    <row r="16" spans="1:24" s="131" customFormat="1" ht="43.5" customHeight="1">
      <c r="A16" s="447">
        <v>2023</v>
      </c>
      <c r="B16" s="160" t="s">
        <v>197</v>
      </c>
      <c r="C16" s="131" t="s">
        <v>198</v>
      </c>
      <c r="D16" s="286">
        <f t="shared" si="0"/>
        <v>6000</v>
      </c>
      <c r="E16" s="287"/>
      <c r="F16" s="287"/>
      <c r="G16" s="287">
        <v>6000</v>
      </c>
      <c r="H16" s="287">
        <f t="shared" si="1"/>
        <v>4630</v>
      </c>
      <c r="I16" s="287"/>
      <c r="J16" s="287"/>
      <c r="K16" s="288">
        <v>4630</v>
      </c>
      <c r="L16" s="132" t="s">
        <v>199</v>
      </c>
      <c r="M16" s="288">
        <v>15.5</v>
      </c>
      <c r="N16" s="288"/>
      <c r="O16" s="287"/>
      <c r="P16" s="287"/>
      <c r="Q16" s="135" t="s">
        <v>200</v>
      </c>
      <c r="R16" s="291">
        <v>15876</v>
      </c>
      <c r="S16" s="135" t="s">
        <v>208</v>
      </c>
      <c r="T16" s="136" t="s">
        <v>202</v>
      </c>
      <c r="U16" s="292" t="s">
        <v>203</v>
      </c>
      <c r="V16" s="132" t="s">
        <v>204</v>
      </c>
      <c r="W16" s="122" t="s">
        <v>204</v>
      </c>
      <c r="X16" s="445">
        <v>2023</v>
      </c>
    </row>
    <row r="17" spans="1:24" s="131" customFormat="1" ht="43.5" customHeight="1">
      <c r="A17" s="376"/>
      <c r="B17" s="160" t="s">
        <v>205</v>
      </c>
      <c r="C17" s="131" t="s">
        <v>206</v>
      </c>
      <c r="D17" s="231">
        <f t="shared" si="0"/>
        <v>2700</v>
      </c>
      <c r="E17" s="289"/>
      <c r="F17" s="289"/>
      <c r="G17" s="289">
        <v>2700</v>
      </c>
      <c r="H17" s="289">
        <f t="shared" si="1"/>
        <v>2147.5</v>
      </c>
      <c r="I17" s="289"/>
      <c r="J17" s="289"/>
      <c r="K17" s="290">
        <v>2147.5</v>
      </c>
      <c r="L17" s="287" t="s">
        <v>199</v>
      </c>
      <c r="M17" s="290"/>
      <c r="N17" s="290">
        <v>136.69999999999999</v>
      </c>
      <c r="O17" s="289"/>
      <c r="P17" s="289"/>
      <c r="Q17" s="132" t="s">
        <v>207</v>
      </c>
      <c r="R17" s="291">
        <v>27113</v>
      </c>
      <c r="S17" s="135" t="s">
        <v>208</v>
      </c>
      <c r="T17" s="136" t="s">
        <v>202</v>
      </c>
      <c r="U17" s="292" t="s">
        <v>133</v>
      </c>
      <c r="V17" s="132" t="s">
        <v>204</v>
      </c>
      <c r="W17" s="123" t="s">
        <v>204</v>
      </c>
      <c r="X17" s="446"/>
    </row>
    <row r="18" spans="1:24" s="22" customFormat="1" ht="43.5" customHeight="1">
      <c r="A18" s="455">
        <v>2024</v>
      </c>
      <c r="B18" s="21" t="s">
        <v>197</v>
      </c>
      <c r="C18" s="137" t="s">
        <v>198</v>
      </c>
      <c r="D18" s="293">
        <f t="shared" si="0"/>
        <v>6000</v>
      </c>
      <c r="E18" s="294"/>
      <c r="F18" s="294"/>
      <c r="G18" s="294">
        <v>6000</v>
      </c>
      <c r="H18" s="295">
        <f t="shared" si="1"/>
        <v>4930.6000000000004</v>
      </c>
      <c r="I18" s="294"/>
      <c r="J18" s="294"/>
      <c r="K18" s="296">
        <v>4930.6000000000004</v>
      </c>
      <c r="L18" s="138" t="s">
        <v>199</v>
      </c>
      <c r="M18" s="296">
        <v>16.8</v>
      </c>
      <c r="N18" s="296"/>
      <c r="O18" s="294"/>
      <c r="P18" s="294"/>
      <c r="Q18" s="139" t="s">
        <v>200</v>
      </c>
      <c r="R18" s="297">
        <v>15876</v>
      </c>
      <c r="S18" s="139" t="s">
        <v>208</v>
      </c>
      <c r="T18" s="140" t="s">
        <v>202</v>
      </c>
      <c r="U18" s="298" t="s">
        <v>203</v>
      </c>
      <c r="V18" s="138" t="s">
        <v>204</v>
      </c>
      <c r="W18" s="141" t="s">
        <v>204</v>
      </c>
      <c r="X18" s="456">
        <v>2024</v>
      </c>
    </row>
    <row r="19" spans="1:24" s="22" customFormat="1" ht="43.5" customHeight="1" thickBot="1">
      <c r="A19" s="376"/>
      <c r="B19" s="21" t="s">
        <v>205</v>
      </c>
      <c r="C19" s="137" t="s">
        <v>206</v>
      </c>
      <c r="D19" s="299">
        <f t="shared" si="0"/>
        <v>2700</v>
      </c>
      <c r="E19" s="300"/>
      <c r="F19" s="300"/>
      <c r="G19" s="301">
        <v>2700</v>
      </c>
      <c r="H19" s="302">
        <f t="shared" si="1"/>
        <v>2283.9</v>
      </c>
      <c r="I19" s="300"/>
      <c r="J19" s="300"/>
      <c r="K19" s="303">
        <v>2283.9</v>
      </c>
      <c r="L19" s="295" t="s">
        <v>199</v>
      </c>
      <c r="M19" s="303"/>
      <c r="N19" s="303">
        <v>131</v>
      </c>
      <c r="O19" s="300"/>
      <c r="P19" s="300"/>
      <c r="Q19" s="138" t="s">
        <v>207</v>
      </c>
      <c r="R19" s="297">
        <v>27113</v>
      </c>
      <c r="S19" s="139" t="s">
        <v>208</v>
      </c>
      <c r="T19" s="140" t="s">
        <v>202</v>
      </c>
      <c r="U19" s="298" t="s">
        <v>133</v>
      </c>
      <c r="V19" s="138" t="s">
        <v>204</v>
      </c>
      <c r="W19" s="142" t="s">
        <v>204</v>
      </c>
      <c r="X19" s="446"/>
    </row>
    <row r="20" spans="1:24" ht="15" customHeight="1">
      <c r="A20" s="461" t="s">
        <v>32</v>
      </c>
      <c r="B20" s="320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</row>
    <row r="21" spans="1:24">
      <c r="A21" s="15"/>
    </row>
  </sheetData>
  <mergeCells count="36">
    <mergeCell ref="A20:B20"/>
    <mergeCell ref="W7:W9"/>
    <mergeCell ref="G7:G9"/>
    <mergeCell ref="I7:I9"/>
    <mergeCell ref="M7:M9"/>
    <mergeCell ref="D7:D9"/>
    <mergeCell ref="U7:U9"/>
    <mergeCell ref="C6:C9"/>
    <mergeCell ref="A18:A19"/>
    <mergeCell ref="X18:X19"/>
    <mergeCell ref="N7:N9"/>
    <mergeCell ref="A4:X4"/>
    <mergeCell ref="F7:F9"/>
    <mergeCell ref="D6:G6"/>
    <mergeCell ref="Q6:Q9"/>
    <mergeCell ref="S6:S9"/>
    <mergeCell ref="H6:K6"/>
    <mergeCell ref="B6:B9"/>
    <mergeCell ref="L6:L9"/>
    <mergeCell ref="T6:T9"/>
    <mergeCell ref="U6:W6"/>
    <mergeCell ref="M6:P6"/>
    <mergeCell ref="A5:G5"/>
    <mergeCell ref="A3:X3"/>
    <mergeCell ref="E7:E9"/>
    <mergeCell ref="K7:K9"/>
    <mergeCell ref="O7:O9"/>
    <mergeCell ref="A6:A9"/>
    <mergeCell ref="X6:X9"/>
    <mergeCell ref="H7:H9"/>
    <mergeCell ref="J7:J9"/>
    <mergeCell ref="P7:P9"/>
    <mergeCell ref="X16:X17"/>
    <mergeCell ref="A16:A17"/>
    <mergeCell ref="V7:V9"/>
    <mergeCell ref="R6:R9"/>
  </mergeCells>
  <phoneticPr fontId="1" type="noConversion"/>
  <pageMargins left="0.65" right="0.74" top="1" bottom="1" header="0.5" footer="0.5"/>
  <pageSetup paperSize="9" scale="39" orientation="portrait" r:id="rId1"/>
  <headerFooter alignWithMargins="0">
    <oddFooter>&amp;L자료 : 환경보호과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5</vt:i4>
      </vt:variant>
    </vt:vector>
  </HeadingPairs>
  <TitlesOfParts>
    <vt:vector size="14" baseType="lpstr">
      <vt:lpstr>0.간지</vt:lpstr>
      <vt:lpstr>1.환경오염물질배출사업장</vt:lpstr>
      <vt:lpstr>2.환경오염배출사업장단속</vt:lpstr>
      <vt:lpstr>3.배출부과금부과및징수현황</vt:lpstr>
      <vt:lpstr>4.보건환경검사실적</vt:lpstr>
      <vt:lpstr>5.쓰레기수거</vt:lpstr>
      <vt:lpstr>6.생활폐기물매립지</vt:lpstr>
      <vt:lpstr>7.폐기물재활용률</vt:lpstr>
      <vt:lpstr>8.하수종말처리장</vt:lpstr>
      <vt:lpstr>'0.간지'!Print_Area</vt:lpstr>
      <vt:lpstr>'3.배출부과금부과및징수현황'!Print_Area</vt:lpstr>
      <vt:lpstr>'4.보건환경검사실적'!Print_Area</vt:lpstr>
      <vt:lpstr>'5.쓰레기수거'!Print_Area</vt:lpstr>
      <vt:lpstr>'7.폐기물재활용률'!Print_Area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ccc</dc:creator>
  <cp:lastModifiedBy>USER</cp:lastModifiedBy>
  <cp:lastPrinted>2016-05-19T08:00:40Z</cp:lastPrinted>
  <dcterms:created xsi:type="dcterms:W3CDTF">1998-06-27T00:28:48Z</dcterms:created>
  <dcterms:modified xsi:type="dcterms:W3CDTF">2026-05-01T10:17:33Z</dcterms:modified>
</cp:coreProperties>
</file>