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미래산업업무전반\통계\2026\고령군기본통계\2024년 기준 고령군 기본통계\제65회 고령군 기본통계\"/>
    </mc:Choice>
  </mc:AlternateContent>
  <xr:revisionPtr revIDLastSave="0" documentId="13_ncr:1_{D7F2EA35-4B8C-4EC5-8AF4-F4C8811E8E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.간지" sheetId="25" r:id="rId1"/>
    <sheet name="1.유통업체현황" sheetId="28" r:id="rId2"/>
    <sheet name="2.금융기관" sheetId="22" r:id="rId3"/>
    <sheet name="3.금융기관예금대출" sheetId="21" r:id="rId4"/>
  </sheets>
  <definedNames>
    <definedName name="a" localSheetId="1">{"Book1"}</definedName>
    <definedName name="a">{"Book1"}</definedName>
    <definedName name="B">{"Book1"}</definedName>
    <definedName name="Document_array" localSheetId="1">{"Book1"}</definedName>
    <definedName name="Document_array">{"Book1"}</definedName>
    <definedName name="HTML_CodePage" hidden="1">949</definedName>
    <definedName name="HTML_Control" localSheetId="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'0.간지'!$A$1:$I$9</definedName>
    <definedName name="_xlnm.Print_Titles" localSheetId="1">'1.유통업체현황'!$A:$A,'1.유통업체현황'!#REF!</definedName>
    <definedName name="sss">{"Book1"}</definedName>
    <definedName name="ㄷㄷㄷ">{"Book1"}</definedName>
    <definedName name="ㅁ1">#REF!</definedName>
    <definedName name="무" hidden="1">{"'6.강수량'!$A$1:$O$37","'6.강수량'!$A$1:$C$1"}</definedName>
    <definedName name="토" hidden="1">{"'6.강수량'!$A$1:$O$37","'6.강수량'!$A$1:$C$1"}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2" i="22" l="1"/>
  <c r="K12" i="22"/>
  <c r="J12" i="22"/>
  <c r="C12" i="22"/>
  <c r="D17" i="28"/>
  <c r="D15" i="28" s="1"/>
  <c r="C17" i="28"/>
  <c r="B23" i="22"/>
  <c r="B22" i="22"/>
  <c r="B21" i="22"/>
  <c r="B20" i="22"/>
  <c r="B19" i="22"/>
  <c r="B18" i="22"/>
  <c r="B17" i="22"/>
  <c r="B16" i="22"/>
  <c r="E24" i="28"/>
  <c r="D24" i="28"/>
  <c r="C24" i="28"/>
  <c r="E23" i="28"/>
  <c r="D23" i="28"/>
  <c r="C23" i="28"/>
  <c r="E22" i="28"/>
  <c r="D22" i="28"/>
  <c r="C22" i="28"/>
  <c r="E21" i="28"/>
  <c r="D21" i="28"/>
  <c r="C21" i="28"/>
  <c r="E20" i="28"/>
  <c r="D20" i="28"/>
  <c r="C20" i="28"/>
  <c r="C15" i="28" s="1"/>
  <c r="E19" i="28"/>
  <c r="D19" i="28"/>
  <c r="C19" i="28"/>
  <c r="E18" i="28"/>
  <c r="D18" i="28"/>
  <c r="C18" i="28"/>
  <c r="E17" i="28"/>
  <c r="E15" i="28" s="1"/>
  <c r="AC15" i="28"/>
  <c r="AB15" i="28"/>
  <c r="AA15" i="28"/>
  <c r="Z15" i="28"/>
  <c r="Y15" i="28"/>
  <c r="X15" i="28"/>
  <c r="W15" i="28"/>
  <c r="V15" i="28"/>
  <c r="U15" i="28"/>
  <c r="T15" i="28"/>
  <c r="S15" i="28"/>
  <c r="R15" i="28"/>
  <c r="Q15" i="28"/>
  <c r="P15" i="28"/>
  <c r="O15" i="28"/>
  <c r="N15" i="28"/>
  <c r="M15" i="28"/>
  <c r="L15" i="28"/>
  <c r="K15" i="28"/>
  <c r="J15" i="28"/>
  <c r="I15" i="28"/>
  <c r="H15" i="28"/>
  <c r="G15" i="28"/>
  <c r="F15" i="28"/>
  <c r="R13" i="22"/>
  <c r="Q13" i="22"/>
  <c r="P13" i="22"/>
  <c r="O13" i="22"/>
  <c r="M13" i="22"/>
  <c r="K13" i="22"/>
  <c r="J13" i="22"/>
  <c r="I13" i="22"/>
  <c r="H13" i="22"/>
  <c r="G13" i="22"/>
  <c r="F13" i="22"/>
  <c r="E13" i="22"/>
  <c r="D13" i="22"/>
  <c r="C13" i="22"/>
  <c r="C14" i="22"/>
  <c r="D14" i="22"/>
  <c r="D12" i="22" s="1"/>
  <c r="E14" i="22"/>
  <c r="E12" i="22" s="1"/>
  <c r="F14" i="22"/>
  <c r="F12" i="22" s="1"/>
  <c r="G14" i="22"/>
  <c r="G12" i="22" s="1"/>
  <c r="H14" i="22"/>
  <c r="H12" i="22" s="1"/>
  <c r="I14" i="22"/>
  <c r="I12" i="22" s="1"/>
  <c r="J14" i="22"/>
  <c r="K14" i="22"/>
  <c r="M14" i="22"/>
  <c r="M12" i="22" s="1"/>
  <c r="O14" i="22"/>
  <c r="P14" i="22"/>
  <c r="P12" i="22" s="1"/>
  <c r="Q14" i="22"/>
  <c r="Q12" i="22" s="1"/>
  <c r="R14" i="22"/>
  <c r="R12" i="22" s="1"/>
  <c r="B14" i="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ff</author>
  </authors>
  <commentList>
    <comment ref="R6" authorId="0" shapeId="0" xr:uid="{00000000-0006-0000-0100-000001000000}">
      <text>
        <r>
          <rPr>
            <b/>
            <sz val="16"/>
            <rFont val="돋움"/>
            <family val="3"/>
          </rPr>
          <t>항목</t>
        </r>
        <r>
          <rPr>
            <b/>
            <sz val="16"/>
            <rFont val="Tahoma"/>
            <family val="2"/>
          </rPr>
          <t xml:space="preserve"> </t>
        </r>
        <r>
          <rPr>
            <b/>
            <sz val="16"/>
            <rFont val="돋움"/>
            <family val="3"/>
          </rPr>
          <t>추가</t>
        </r>
      </text>
    </comment>
  </commentList>
</comments>
</file>

<file path=xl/sharedStrings.xml><?xml version="1.0" encoding="utf-8"?>
<sst xmlns="http://schemas.openxmlformats.org/spreadsheetml/2006/main" count="158" uniqueCount="95">
  <si>
    <t xml:space="preserve"> (단위: 백만원)</t>
  </si>
  <si>
    <t>덕곡면</t>
  </si>
  <si>
    <t>운수면</t>
  </si>
  <si>
    <t>성산면</t>
  </si>
  <si>
    <t>다산면</t>
  </si>
  <si>
    <t>개진면</t>
  </si>
  <si>
    <t>우곡면</t>
  </si>
  <si>
    <t>쌍림면</t>
  </si>
  <si>
    <t>Deokgok-myeon</t>
  </si>
  <si>
    <t>Unsu-myeon</t>
  </si>
  <si>
    <t>Seongsan-myeon</t>
  </si>
  <si>
    <t>Dasan-myeon</t>
  </si>
  <si>
    <t>Gaejin-myeon</t>
  </si>
  <si>
    <t>Ugok-myeon</t>
  </si>
  <si>
    <t>Ssangnim-myeon</t>
  </si>
  <si>
    <t>단위 : 개소, ㎡</t>
  </si>
  <si>
    <t>연별 및
 읍면별</t>
    <phoneticPr fontId="5" type="noConversion"/>
  </si>
  <si>
    <t>2. 금융기관</t>
  </si>
  <si>
    <t>단위 : 개소</t>
  </si>
  <si>
    <t>3. Deposits, Loans and Bills of Financial Institutions</t>
  </si>
  <si>
    <t>예금총계
Grand total</t>
    <rPh sb="0" eb="16">
      <t xml:space="preserve">          2)</t>
    </rPh>
    <phoneticPr fontId="5" type="noConversion"/>
  </si>
  <si>
    <t>저축예금
Savings</t>
    <rPh sb="0" eb="12">
      <t xml:space="preserve">         3)</t>
    </rPh>
    <phoneticPr fontId="5" type="noConversion"/>
  </si>
  <si>
    <t>부도율
Dishonored rate</t>
    <rPh sb="0" eb="19">
      <t xml:space="preserve">       4)</t>
    </rPh>
    <phoneticPr fontId="5" type="noConversion"/>
  </si>
  <si>
    <t>Ⅸ. 유통, 금융, 보험 및 기타 서비스</t>
    <phoneticPr fontId="2" type="noConversion"/>
  </si>
  <si>
    <t>Ⅸ. Trade, Banking, Insurance and Other services</t>
    <phoneticPr fontId="2" type="noConversion"/>
  </si>
  <si>
    <t>1. 유통업체 현황</t>
    <phoneticPr fontId="5" type="noConversion"/>
  </si>
  <si>
    <t>1. Distribution Stores</t>
    <phoneticPr fontId="5" type="noConversion"/>
  </si>
  <si>
    <t>Unit : place, ㎡</t>
    <phoneticPr fontId="5" type="noConversion"/>
  </si>
  <si>
    <t>대형마트(할인점)
Discounter store</t>
    <phoneticPr fontId="5" type="noConversion"/>
  </si>
  <si>
    <t>Year &amp; Eup, Myeon</t>
    <phoneticPr fontId="5" type="noConversion"/>
  </si>
  <si>
    <t>기 타 대 규 모 점 포
Other Large-scale stores</t>
    <phoneticPr fontId="5" type="noConversion"/>
  </si>
  <si>
    <t>개소
Number</t>
    <phoneticPr fontId="5" type="noConversion"/>
  </si>
  <si>
    <t>2. Financial Institutions</t>
    <phoneticPr fontId="5" type="noConversion"/>
  </si>
  <si>
    <t>Unit : number</t>
    <phoneticPr fontId="5" type="noConversion"/>
  </si>
  <si>
    <t>계
Total</t>
    <phoneticPr fontId="5" type="noConversion"/>
  </si>
  <si>
    <t>한국은행
Bank of
Korea</t>
    <phoneticPr fontId="5" type="noConversion"/>
  </si>
  <si>
    <t>시중은행
Nation-wide commercial banks</t>
    <phoneticPr fontId="5" type="noConversion"/>
  </si>
  <si>
    <t>특수은행
Chartered banks</t>
    <phoneticPr fontId="5" type="noConversion"/>
  </si>
  <si>
    <t>기타
Others banks</t>
    <phoneticPr fontId="5" type="noConversion"/>
  </si>
  <si>
    <t>Year &amp;
 Eup, Myeon</t>
    <phoneticPr fontId="2" type="noConversion"/>
  </si>
  <si>
    <t>우리은행
Woori</t>
    <phoneticPr fontId="5" type="noConversion"/>
  </si>
  <si>
    <t>외환은행
exchange</t>
    <phoneticPr fontId="5" type="noConversion"/>
  </si>
  <si>
    <t>국민은행
Kukmin</t>
    <phoneticPr fontId="5" type="noConversion"/>
  </si>
  <si>
    <t>신한은행
Sinhan</t>
    <phoneticPr fontId="5" type="noConversion"/>
  </si>
  <si>
    <t>한국씨티
은행
City</t>
    <phoneticPr fontId="5" type="noConversion"/>
  </si>
  <si>
    <t>하나은행
Hana</t>
    <phoneticPr fontId="5" type="noConversion"/>
  </si>
  <si>
    <t>기타 
Others</t>
    <phoneticPr fontId="5" type="noConversion"/>
  </si>
  <si>
    <t>기업은행
Industrial bank 
of Korea</t>
    <phoneticPr fontId="5" type="noConversion"/>
  </si>
  <si>
    <t>합 계
Total</t>
    <phoneticPr fontId="5" type="noConversion"/>
  </si>
  <si>
    <t>지방은행
Local banks</t>
    <phoneticPr fontId="2" type="noConversion"/>
  </si>
  <si>
    <t>3. 금융기관 예금, 대출 및 어음</t>
    <rPh sb="0" eb="18">
      <t xml:space="preserve">                                                                                 1)</t>
    </rPh>
    <phoneticPr fontId="5" type="noConversion"/>
  </si>
  <si>
    <t>전 문 점
Specialty Store</t>
    <phoneticPr fontId="5" type="noConversion"/>
  </si>
  <si>
    <t>백 화 점
Department Store</t>
    <phoneticPr fontId="5" type="noConversion"/>
  </si>
  <si>
    <t>연별 및
월별</t>
    <phoneticPr fontId="5" type="noConversion"/>
  </si>
  <si>
    <t xml:space="preserve"> 저축성 예금
Time and savings deposits</t>
    <phoneticPr fontId="5" type="noConversion"/>
  </si>
  <si>
    <t>요구불예금
Demand
deposits</t>
    <phoneticPr fontId="5" type="noConversion"/>
  </si>
  <si>
    <t>대출
Lending</t>
    <phoneticPr fontId="5" type="noConversion"/>
  </si>
  <si>
    <t>어음교환
Bill clearing</t>
    <phoneticPr fontId="5" type="noConversion"/>
  </si>
  <si>
    <t>Year &amp;
Month</t>
    <phoneticPr fontId="5" type="noConversion"/>
  </si>
  <si>
    <t>정기예금
Time</t>
    <phoneticPr fontId="5" type="noConversion"/>
  </si>
  <si>
    <t>정기적금
Installment 
savings</t>
    <phoneticPr fontId="5" type="noConversion"/>
  </si>
  <si>
    <t>기타
Other</t>
    <phoneticPr fontId="5" type="noConversion"/>
  </si>
  <si>
    <t>장수(천장)
Number of bills</t>
    <phoneticPr fontId="5" type="noConversion"/>
  </si>
  <si>
    <t>금액
Amount</t>
    <phoneticPr fontId="5" type="noConversion"/>
  </si>
  <si>
    <t>장당평균
금액(천원)
Average value per bill</t>
    <phoneticPr fontId="5" type="noConversion"/>
  </si>
  <si>
    <t>부도액
Dishonored amount</t>
    <phoneticPr fontId="5" type="noConversion"/>
  </si>
  <si>
    <t>주 : 1) 예금 취급점포 기준</t>
    <phoneticPr fontId="2" type="noConversion"/>
  </si>
  <si>
    <t xml:space="preserve"> </t>
    <phoneticPr fontId="5" type="noConversion"/>
  </si>
  <si>
    <t>상 점 가 Shopping mall</t>
    <phoneticPr fontId="2" type="noConversion"/>
  </si>
  <si>
    <t>점포수</t>
    <phoneticPr fontId="2" type="noConversion"/>
  </si>
  <si>
    <t>연별 및 읍면별
Year &amp; Eup, Myeon</t>
    <phoneticPr fontId="5" type="noConversion"/>
  </si>
  <si>
    <t xml:space="preserve"> 자료 : 농협중앙회 고령군지부</t>
    <phoneticPr fontId="2" type="noConversion"/>
  </si>
  <si>
    <t>판매면적
Sales Area</t>
    <phoneticPr fontId="5" type="noConversion"/>
  </si>
  <si>
    <t>건물연면적
Floor space</t>
    <phoneticPr fontId="5" type="noConversion"/>
  </si>
  <si>
    <t>복합쇼핑몰 
Complex Shopping mall</t>
    <phoneticPr fontId="5" type="noConversion"/>
  </si>
  <si>
    <t>판매면적
Sales Area</t>
    <phoneticPr fontId="5" type="noConversion"/>
  </si>
  <si>
    <t>건물연면적
Floor space</t>
    <phoneticPr fontId="5" type="noConversion"/>
  </si>
  <si>
    <t>대가야읍</t>
    <phoneticPr fontId="2" type="noConversion"/>
  </si>
  <si>
    <t>Daegaya-eup</t>
    <phoneticPr fontId="2" type="noConversion"/>
  </si>
  <si>
    <t>한국산업은행
Korea 
development
bank</t>
    <phoneticPr fontId="2" type="noConversion"/>
  </si>
  <si>
    <t>인터넷 전문은행 및 기타
Internet Primary Bank and others</t>
    <phoneticPr fontId="5" type="noConversion"/>
  </si>
  <si>
    <t>대구은행
Daegu</t>
    <phoneticPr fontId="5" type="noConversion"/>
  </si>
  <si>
    <t>농협중앙회
Agricultural
Union</t>
    <phoneticPr fontId="2" type="noConversion"/>
  </si>
  <si>
    <t>수협중앙회
Marine Union</t>
    <phoneticPr fontId="2" type="noConversion"/>
  </si>
  <si>
    <t>외국은행
Foreign bank
in korea</t>
    <phoneticPr fontId="2" type="noConversion"/>
  </si>
  <si>
    <t>SC제일은행
Korea SC
Bank</t>
    <phoneticPr fontId="5" type="noConversion"/>
  </si>
  <si>
    <t>자료 : 지역경제실 , 2014년부터 양식변경(인정시장→전통시장), 2016년 부터 "복합쇼핑몰" 추가</t>
    <phoneticPr fontId="2" type="noConversion"/>
  </si>
  <si>
    <t>자료 : 지역경제실
2019년 이후 자료 "한국산업은행"→"특수은행"으로 하위항목 분리, "인터넷 전문은행 및 기타" 추가</t>
    <phoneticPr fontId="2" type="noConversion"/>
  </si>
  <si>
    <t>쇼핑센터 Shopping  Center</t>
  </si>
  <si>
    <t>시   장 Market</t>
  </si>
  <si>
    <t>전  통   시  장 Others</t>
  </si>
  <si>
    <t>면 적  Area</t>
  </si>
  <si>
    <t xml:space="preserve">   2) 외화예금 및 동업자예금 제외</t>
  </si>
  <si>
    <t xml:space="preserve">   3) 자유저축예금 포함(1997.6월부터)</t>
  </si>
  <si>
    <t xml:space="preserve">   4)부도금액기준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</si>
</sst>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\-#,##0_ ;_ * &quot;-&quot;_ ;_ @_ "/>
    <numFmt numFmtId="177" formatCode="#,##0_);[Red]\(#,##0\)"/>
  </numFmts>
  <fonts count="15" x14ac:knownFonts="1">
    <font>
      <sz val="11"/>
      <name val="돋움"/>
      <family val="3"/>
    </font>
    <font>
      <sz val="11"/>
      <name val="돋움"/>
      <family val="3"/>
    </font>
    <font>
      <sz val="8"/>
      <name val="돋움"/>
      <family val="3"/>
    </font>
    <font>
      <sz val="9"/>
      <name val="돋움"/>
      <family val="3"/>
    </font>
    <font>
      <sz val="12"/>
      <name val="바탕체"/>
      <family val="1"/>
    </font>
    <font>
      <sz val="8"/>
      <name val="바탕"/>
      <family val="1"/>
    </font>
    <font>
      <b/>
      <sz val="9"/>
      <name val="돋움"/>
      <family val="3"/>
    </font>
    <font>
      <sz val="10"/>
      <name val="바탕체"/>
      <family val="1"/>
    </font>
    <font>
      <b/>
      <sz val="16"/>
      <name val="돋움"/>
      <family val="3"/>
    </font>
    <font>
      <b/>
      <sz val="16"/>
      <name val="Tahoma"/>
      <family val="2"/>
    </font>
    <font>
      <sz val="17"/>
      <name val="돋움"/>
      <family val="3"/>
    </font>
    <font>
      <b/>
      <sz val="17"/>
      <name val="돋움"/>
      <family val="3"/>
    </font>
    <font>
      <b/>
      <sz val="15"/>
      <name val="돋움"/>
      <family val="3"/>
    </font>
    <font>
      <sz val="8"/>
      <name val="돋움"/>
      <family val="3"/>
    </font>
    <font>
      <sz val="9"/>
      <name val="돋움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Protection="0"/>
    <xf numFmtId="0" fontId="1" fillId="0" borderId="0"/>
    <xf numFmtId="0" fontId="4" fillId="0" borderId="0"/>
  </cellStyleXfs>
  <cellXfs count="213">
    <xf numFmtId="0" fontId="0" fillId="0" borderId="0" xfId="0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shrinkToFit="1"/>
    </xf>
    <xf numFmtId="0" fontId="3" fillId="0" borderId="0" xfId="0" applyFont="1" applyBorder="1" applyAlignment="1">
      <alignment shrinkToFit="1"/>
    </xf>
    <xf numFmtId="0" fontId="3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41" fontId="3" fillId="0" borderId="1" xfId="0" applyNumberFormat="1" applyFont="1" applyBorder="1" applyAlignment="1">
      <alignment horizontal="center" vertical="center" shrinkToFit="1"/>
    </xf>
    <xf numFmtId="41" fontId="6" fillId="0" borderId="1" xfId="0" applyNumberFormat="1" applyFont="1" applyBorder="1" applyAlignment="1">
      <alignment horizontal="center" vertical="center" shrinkToFit="1"/>
    </xf>
    <xf numFmtId="41" fontId="3" fillId="0" borderId="0" xfId="0" applyNumberFormat="1" applyFont="1" applyBorder="1" applyAlignment="1">
      <alignment vertical="center" shrinkToFit="1"/>
    </xf>
    <xf numFmtId="41" fontId="3" fillId="0" borderId="1" xfId="0" quotePrefix="1" applyNumberFormat="1" applyFont="1" applyBorder="1" applyAlignment="1">
      <alignment vertical="center" shrinkToFit="1"/>
    </xf>
    <xf numFmtId="41" fontId="3" fillId="0" borderId="0" xfId="0" quotePrefix="1" applyNumberFormat="1" applyFont="1" applyBorder="1" applyAlignment="1">
      <alignment vertical="center" shrinkToFit="1"/>
    </xf>
    <xf numFmtId="41" fontId="6" fillId="0" borderId="1" xfId="0" quotePrefix="1" applyNumberFormat="1" applyFont="1" applyBorder="1" applyAlignment="1">
      <alignment vertical="center" shrinkToFit="1"/>
    </xf>
    <xf numFmtId="41" fontId="6" fillId="0" borderId="0" xfId="0" quotePrefix="1" applyNumberFormat="1" applyFont="1" applyBorder="1" applyAlignment="1">
      <alignment vertical="center" shrinkToFit="1"/>
    </xf>
    <xf numFmtId="41" fontId="6" fillId="0" borderId="1" xfId="0" applyNumberFormat="1" applyFont="1" applyBorder="1" applyAlignment="1">
      <alignment horizontal="right" vertical="center" shrinkToFit="1"/>
    </xf>
    <xf numFmtId="49" fontId="7" fillId="2" borderId="0" xfId="5" applyNumberFormat="1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right" vertical="center"/>
    </xf>
    <xf numFmtId="49" fontId="4" fillId="2" borderId="0" xfId="5" applyNumberFormat="1" applyFill="1" applyBorder="1" applyAlignment="1">
      <alignment horizontal="center" vertical="center"/>
    </xf>
    <xf numFmtId="0" fontId="4" fillId="2" borderId="0" xfId="5" applyFill="1" applyBorder="1" applyAlignment="1">
      <alignment horizontal="center" vertical="center"/>
    </xf>
    <xf numFmtId="41" fontId="3" fillId="0" borderId="2" xfId="0" quotePrefix="1" applyNumberFormat="1" applyFont="1" applyBorder="1" applyAlignment="1">
      <alignment vertical="center" shrinkToFit="1"/>
    </xf>
    <xf numFmtId="41" fontId="3" fillId="0" borderId="1" xfId="0" applyNumberFormat="1" applyFont="1" applyBorder="1" applyAlignment="1">
      <alignment horizontal="right" vertical="center" shrinkToFit="1"/>
    </xf>
    <xf numFmtId="41" fontId="3" fillId="0" borderId="0" xfId="0" applyNumberFormat="1" applyFont="1" applyBorder="1" applyAlignment="1">
      <alignment horizontal="right" vertical="center" shrinkToFit="1"/>
    </xf>
    <xf numFmtId="41" fontId="6" fillId="0" borderId="3" xfId="0" quotePrefix="1" applyNumberFormat="1" applyFont="1" applyBorder="1" applyAlignment="1">
      <alignment vertical="center" shrinkToFit="1"/>
    </xf>
    <xf numFmtId="41" fontId="3" fillId="0" borderId="3" xfId="0" applyNumberFormat="1" applyFont="1" applyBorder="1" applyAlignment="1">
      <alignment horizontal="right" vertical="center" shrinkToFit="1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0" fontId="3" fillId="0" borderId="0" xfId="0" applyNumberFormat="1" applyFont="1" applyAlignment="1">
      <alignment shrinkToFit="1"/>
    </xf>
    <xf numFmtId="0" fontId="3" fillId="2" borderId="0" xfId="0" applyNumberFormat="1" applyFont="1" applyFill="1" applyBorder="1" applyAlignment="1">
      <alignment horizontal="left" vertical="center"/>
    </xf>
    <xf numFmtId="0" fontId="3" fillId="0" borderId="4" xfId="0" applyNumberFormat="1" applyFont="1" applyBorder="1" applyAlignment="1">
      <alignment horizontal="center" vertical="center" wrapText="1" shrinkToFit="1"/>
    </xf>
    <xf numFmtId="0" fontId="3" fillId="0" borderId="0" xfId="0" applyNumberFormat="1" applyFont="1" applyAlignment="1">
      <alignment vertical="center" shrinkToFit="1"/>
    </xf>
    <xf numFmtId="0" fontId="3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3" fillId="0" borderId="0" xfId="0" applyNumberFormat="1" applyFont="1" applyBorder="1" applyAlignment="1">
      <alignment vertical="center" shrinkToFit="1"/>
    </xf>
    <xf numFmtId="0" fontId="3" fillId="2" borderId="0" xfId="0" applyNumberFormat="1" applyFont="1" applyFill="1" applyAlignment="1">
      <alignment horizontal="left" vertical="center"/>
    </xf>
    <xf numFmtId="0" fontId="3" fillId="2" borderId="0" xfId="0" applyNumberFormat="1" applyFont="1" applyFill="1" applyBorder="1" applyAlignment="1">
      <alignment horizontal="right" vertical="center"/>
    </xf>
    <xf numFmtId="0" fontId="3" fillId="0" borderId="5" xfId="0" applyNumberFormat="1" applyFont="1" applyBorder="1" applyAlignment="1">
      <alignment vertical="center"/>
    </xf>
    <xf numFmtId="0" fontId="3" fillId="0" borderId="1" xfId="1" applyNumberFormat="1" applyFont="1" applyBorder="1" applyAlignment="1">
      <alignment vertical="center" shrinkToFit="1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vertical="center"/>
    </xf>
    <xf numFmtId="41" fontId="3" fillId="3" borderId="6" xfId="0" applyNumberFormat="1" applyFont="1" applyFill="1" applyBorder="1" applyAlignment="1">
      <alignment horizontal="center" vertical="center" shrinkToFit="1"/>
    </xf>
    <xf numFmtId="41" fontId="3" fillId="3" borderId="3" xfId="0" applyNumberFormat="1" applyFont="1" applyFill="1" applyBorder="1" applyAlignment="1">
      <alignment vertical="center" shrinkToFit="1"/>
    </xf>
    <xf numFmtId="41" fontId="3" fillId="3" borderId="6" xfId="0" applyNumberFormat="1" applyFont="1" applyFill="1" applyBorder="1" applyAlignment="1">
      <alignment vertical="center" shrinkToFit="1"/>
    </xf>
    <xf numFmtId="41" fontId="3" fillId="0" borderId="3" xfId="0" applyNumberFormat="1" applyFont="1" applyBorder="1" applyAlignment="1">
      <alignment vertical="center" shrinkToFit="1"/>
    </xf>
    <xf numFmtId="0" fontId="10" fillId="0" borderId="0" xfId="0" applyNumberFormat="1" applyFont="1" applyAlignment="1">
      <alignment vertical="center"/>
    </xf>
    <xf numFmtId="0" fontId="10" fillId="0" borderId="0" xfId="0" applyNumberFormat="1" applyFont="1" applyAlignment="1">
      <alignment shrinkToFit="1"/>
    </xf>
    <xf numFmtId="0" fontId="3" fillId="0" borderId="6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Continuous" vertical="center"/>
    </xf>
    <xf numFmtId="0" fontId="14" fillId="0" borderId="0" xfId="0" applyNumberFormat="1" applyFont="1" applyBorder="1" applyAlignment="1">
      <alignment horizontal="center" vertical="center" shrinkToFit="1"/>
    </xf>
    <xf numFmtId="41" fontId="14" fillId="0" borderId="1" xfId="0" quotePrefix="1" applyNumberFormat="1" applyFont="1" applyBorder="1" applyAlignment="1">
      <alignment vertical="center" shrinkToFit="1"/>
    </xf>
    <xf numFmtId="41" fontId="14" fillId="0" borderId="0" xfId="0" quotePrefix="1" applyNumberFormat="1" applyFont="1" applyBorder="1" applyAlignment="1">
      <alignment vertical="center" shrinkToFit="1"/>
    </xf>
    <xf numFmtId="41" fontId="14" fillId="0" borderId="3" xfId="0" quotePrefix="1" applyNumberFormat="1" applyFont="1" applyBorder="1" applyAlignment="1">
      <alignment vertical="center" shrinkToFit="1"/>
    </xf>
    <xf numFmtId="0" fontId="14" fillId="0" borderId="0" xfId="0" applyFont="1" applyBorder="1" applyAlignment="1">
      <alignment vertical="center" shrinkToFit="1"/>
    </xf>
    <xf numFmtId="41" fontId="3" fillId="0" borderId="0" xfId="0" applyNumberFormat="1" applyFont="1" applyAlignment="1">
      <alignment horizontal="right" vertical="center" shrinkToFit="1"/>
    </xf>
    <xf numFmtId="41" fontId="6" fillId="0" borderId="0" xfId="0" applyNumberFormat="1" applyFont="1" applyAlignment="1">
      <alignment horizontal="right" vertical="center" shrinkToFit="1"/>
    </xf>
    <xf numFmtId="41" fontId="3" fillId="0" borderId="0" xfId="1" quotePrefix="1" applyFont="1" applyBorder="1" applyAlignment="1">
      <alignment horizontal="center" vertical="center" shrinkToFit="1"/>
    </xf>
    <xf numFmtId="41" fontId="3" fillId="0" borderId="0" xfId="1" quotePrefix="1" applyFont="1" applyBorder="1" applyAlignment="1">
      <alignment horizontal="right" vertical="center" shrinkToFit="1"/>
    </xf>
    <xf numFmtId="41" fontId="3" fillId="0" borderId="0" xfId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1" fontId="6" fillId="0" borderId="0" xfId="1" quotePrefix="1" applyFont="1" applyBorder="1" applyAlignment="1">
      <alignment horizontal="center" vertical="center" shrinkToFit="1"/>
    </xf>
    <xf numFmtId="41" fontId="6" fillId="0" borderId="0" xfId="1" applyFont="1" applyBorder="1" applyAlignment="1">
      <alignment horizontal="center" vertical="center" shrinkToFit="1"/>
    </xf>
    <xf numFmtId="41" fontId="6" fillId="0" borderId="0" xfId="0" applyNumberFormat="1" applyFont="1" applyAlignment="1">
      <alignment horizontal="center" vertical="center" shrinkToFit="1"/>
    </xf>
    <xf numFmtId="41" fontId="3" fillId="0" borderId="0" xfId="1" applyFont="1" applyBorder="1" applyAlignment="1">
      <alignment vertical="center" shrinkToFit="1"/>
    </xf>
    <xf numFmtId="41" fontId="3" fillId="0" borderId="0" xfId="0" applyNumberFormat="1" applyFont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3" fillId="0" borderId="0" xfId="0" applyFont="1" applyAlignment="1">
      <alignment horizontal="left" vertical="center" shrinkToFit="1"/>
    </xf>
    <xf numFmtId="41" fontId="3" fillId="0" borderId="0" xfId="0" applyNumberFormat="1" applyFont="1" applyAlignment="1">
      <alignment horizontal="center" vertical="center" shrinkToFit="1"/>
    </xf>
    <xf numFmtId="41" fontId="3" fillId="3" borderId="0" xfId="1" applyFont="1" applyFill="1" applyBorder="1" applyAlignment="1">
      <alignment horizontal="center" vertical="center" shrinkToFit="1"/>
    </xf>
    <xf numFmtId="41" fontId="3" fillId="3" borderId="0" xfId="1" quotePrefix="1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41" fontId="3" fillId="3" borderId="0" xfId="0" applyNumberFormat="1" applyFont="1" applyFill="1" applyAlignment="1">
      <alignment horizontal="center" vertical="center" shrinkToFit="1"/>
    </xf>
    <xf numFmtId="41" fontId="3" fillId="3" borderId="0" xfId="0" applyNumberFormat="1" applyFont="1" applyFill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 shrinkToFit="1"/>
    </xf>
    <xf numFmtId="41" fontId="3" fillId="3" borderId="0" xfId="0" applyNumberFormat="1" applyFont="1" applyFill="1" applyAlignment="1">
      <alignment vertical="center" shrinkToFit="1"/>
    </xf>
    <xf numFmtId="41" fontId="3" fillId="3" borderId="0" xfId="4" applyNumberFormat="1" applyFont="1" applyFill="1" applyAlignment="1">
      <alignment horizontal="right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left" vertical="center" shrinkToFit="1"/>
    </xf>
    <xf numFmtId="0" fontId="6" fillId="0" borderId="3" xfId="0" applyNumberFormat="1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vertical="center"/>
    </xf>
    <xf numFmtId="177" fontId="3" fillId="0" borderId="0" xfId="0" applyNumberFormat="1" applyFont="1" applyAlignment="1">
      <alignment vertical="center"/>
    </xf>
    <xf numFmtId="41" fontId="3" fillId="0" borderId="0" xfId="0" applyNumberFormat="1" applyFont="1" applyAlignment="1">
      <alignment vertical="center"/>
    </xf>
    <xf numFmtId="41" fontId="3" fillId="0" borderId="3" xfId="0" applyNumberFormat="1" applyFont="1" applyBorder="1" applyAlignment="1">
      <alignment horizontal="right" vertical="center"/>
    </xf>
    <xf numFmtId="0" fontId="3" fillId="0" borderId="57" xfId="0" applyFont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vertical="center"/>
    </xf>
    <xf numFmtId="177" fontId="3" fillId="2" borderId="0" xfId="0" applyNumberFormat="1" applyFont="1" applyFill="1" applyAlignment="1">
      <alignment vertical="center"/>
    </xf>
    <xf numFmtId="41" fontId="3" fillId="2" borderId="0" xfId="0" applyNumberFormat="1" applyFont="1" applyFill="1" applyAlignment="1">
      <alignment vertical="center"/>
    </xf>
    <xf numFmtId="41" fontId="3" fillId="2" borderId="3" xfId="0" applyNumberFormat="1" applyFont="1" applyFill="1" applyBorder="1" applyAlignment="1">
      <alignment horizontal="right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6" fillId="0" borderId="58" xfId="0" applyFont="1" applyBorder="1" applyAlignment="1">
      <alignment horizontal="center" vertical="center"/>
    </xf>
    <xf numFmtId="177" fontId="6" fillId="4" borderId="2" xfId="0" applyNumberFormat="1" applyFont="1" applyFill="1" applyBorder="1" applyAlignment="1">
      <alignment vertical="center"/>
    </xf>
    <xf numFmtId="177" fontId="6" fillId="4" borderId="6" xfId="0" applyNumberFormat="1" applyFont="1" applyFill="1" applyBorder="1" applyAlignment="1">
      <alignment vertical="center"/>
    </xf>
    <xf numFmtId="41" fontId="6" fillId="4" borderId="6" xfId="0" applyNumberFormat="1" applyFont="1" applyFill="1" applyBorder="1" applyAlignment="1">
      <alignment vertical="center"/>
    </xf>
    <xf numFmtId="41" fontId="6" fillId="4" borderId="7" xfId="0" applyNumberFormat="1" applyFont="1" applyFill="1" applyBorder="1" applyAlignment="1">
      <alignment horizontal="right" vertical="center"/>
    </xf>
    <xf numFmtId="0" fontId="6" fillId="0" borderId="59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1" fillId="2" borderId="0" xfId="0" applyNumberFormat="1" applyFont="1" applyFill="1" applyAlignment="1">
      <alignment horizontal="center" vertical="center"/>
    </xf>
    <xf numFmtId="0" fontId="11" fillId="2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3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0" fontId="3" fillId="0" borderId="22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23" xfId="0" applyNumberFormat="1" applyFont="1" applyFill="1" applyBorder="1" applyAlignment="1">
      <alignment horizontal="center" vertical="center" wrapText="1"/>
    </xf>
    <xf numFmtId="0" fontId="3" fillId="0" borderId="24" xfId="0" applyNumberFormat="1" applyFont="1" applyFill="1" applyBorder="1" applyAlignment="1">
      <alignment horizontal="center" vertical="center" wrapText="1"/>
    </xf>
    <xf numFmtId="0" fontId="3" fillId="0" borderId="25" xfId="0" applyNumberFormat="1" applyFont="1" applyFill="1" applyBorder="1" applyAlignment="1">
      <alignment horizontal="center" vertical="center" wrapText="1"/>
    </xf>
    <xf numFmtId="0" fontId="3" fillId="0" borderId="26" xfId="0" applyNumberFormat="1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right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2" borderId="16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center" vertical="center" wrapText="1"/>
    </xf>
    <xf numFmtId="0" fontId="3" fillId="2" borderId="29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3" fillId="0" borderId="22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23" xfId="0" applyNumberFormat="1" applyFont="1" applyFill="1" applyBorder="1" applyAlignment="1">
      <alignment horizontal="center" vertical="center"/>
    </xf>
    <xf numFmtId="0" fontId="3" fillId="0" borderId="24" xfId="0" applyNumberFormat="1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0" fontId="3" fillId="0" borderId="26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2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2" borderId="36" xfId="2" applyNumberFormat="1" applyFont="1" applyFill="1" applyBorder="1" applyAlignment="1">
      <alignment horizontal="center" vertical="center" wrapText="1"/>
    </xf>
    <xf numFmtId="0" fontId="3" fillId="2" borderId="34" xfId="2" applyNumberFormat="1" applyFont="1" applyFill="1" applyBorder="1" applyAlignment="1">
      <alignment horizontal="center" vertical="center" wrapText="1"/>
    </xf>
    <xf numFmtId="0" fontId="3" fillId="2" borderId="17" xfId="2" applyNumberFormat="1" applyFont="1" applyFill="1" applyBorder="1" applyAlignment="1">
      <alignment horizontal="center" vertical="center" wrapText="1"/>
    </xf>
    <xf numFmtId="0" fontId="3" fillId="2" borderId="16" xfId="2" applyNumberFormat="1" applyFont="1" applyFill="1" applyBorder="1" applyAlignment="1">
      <alignment horizontal="center" vertical="center" wrapText="1"/>
    </xf>
    <xf numFmtId="0" fontId="3" fillId="2" borderId="37" xfId="2" applyNumberFormat="1" applyFont="1" applyFill="1" applyBorder="1" applyAlignment="1">
      <alignment horizontal="center" vertical="center" wrapText="1"/>
    </xf>
    <xf numFmtId="0" fontId="3" fillId="2" borderId="38" xfId="2" applyNumberFormat="1" applyFont="1" applyFill="1" applyBorder="1" applyAlignment="1">
      <alignment horizontal="center" vertical="center" wrapText="1"/>
    </xf>
    <xf numFmtId="0" fontId="3" fillId="0" borderId="30" xfId="0" applyNumberFormat="1" applyFont="1" applyFill="1" applyBorder="1" applyAlignment="1">
      <alignment horizontal="center" vertical="center" wrapText="1"/>
    </xf>
    <xf numFmtId="0" fontId="3" fillId="0" borderId="39" xfId="0" applyNumberFormat="1" applyFont="1" applyFill="1" applyBorder="1" applyAlignment="1">
      <alignment horizontal="center" vertical="center" wrapText="1"/>
    </xf>
    <xf numFmtId="0" fontId="3" fillId="2" borderId="22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30" xfId="3" applyNumberFormat="1" applyFont="1" applyFill="1" applyBorder="1" applyAlignment="1">
      <alignment horizontal="center" vertical="center" wrapText="1"/>
    </xf>
    <xf numFmtId="0" fontId="3" fillId="2" borderId="31" xfId="3" applyNumberFormat="1" applyFont="1" applyFill="1" applyBorder="1" applyAlignment="1">
      <alignment horizontal="center" vertical="center" wrapText="1"/>
    </xf>
    <xf numFmtId="0" fontId="3" fillId="2" borderId="1" xfId="3" applyNumberFormat="1" applyFont="1" applyFill="1" applyBorder="1" applyAlignment="1">
      <alignment horizontal="center" vertical="center" wrapText="1"/>
    </xf>
    <xf numFmtId="0" fontId="3" fillId="2" borderId="3" xfId="3" applyNumberFormat="1" applyFont="1" applyFill="1" applyBorder="1" applyAlignment="1">
      <alignment horizontal="center" vertical="center" wrapText="1"/>
    </xf>
    <xf numFmtId="0" fontId="3" fillId="2" borderId="32" xfId="3" applyNumberFormat="1" applyFont="1" applyFill="1" applyBorder="1" applyAlignment="1">
      <alignment horizontal="center" vertical="center" wrapText="1"/>
    </xf>
    <xf numFmtId="0" fontId="3" fillId="2" borderId="33" xfId="3" applyNumberFormat="1" applyFont="1" applyFill="1" applyBorder="1" applyAlignment="1">
      <alignment horizontal="center" vertical="center" wrapText="1"/>
    </xf>
    <xf numFmtId="0" fontId="3" fillId="2" borderId="34" xfId="0" applyNumberFormat="1" applyFont="1" applyFill="1" applyBorder="1" applyAlignment="1">
      <alignment horizontal="center" vertical="center" wrapText="1"/>
    </xf>
    <xf numFmtId="0" fontId="3" fillId="2" borderId="35" xfId="0" applyNumberFormat="1" applyFont="1" applyFill="1" applyBorder="1" applyAlignment="1">
      <alignment horizontal="center" vertical="center" wrapText="1"/>
    </xf>
    <xf numFmtId="0" fontId="3" fillId="2" borderId="36" xfId="0" applyNumberFormat="1" applyFont="1" applyFill="1" applyBorder="1" applyAlignment="1">
      <alignment horizontal="center" vertical="center" wrapText="1"/>
    </xf>
    <xf numFmtId="0" fontId="3" fillId="2" borderId="27" xfId="0" applyNumberFormat="1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/>
    </xf>
    <xf numFmtId="0" fontId="3" fillId="2" borderId="14" xfId="3" applyNumberFormat="1" applyFont="1" applyFill="1" applyBorder="1" applyAlignment="1">
      <alignment horizontal="center" vertical="center" wrapText="1"/>
    </xf>
    <xf numFmtId="0" fontId="3" fillId="2" borderId="27" xfId="3" applyNumberFormat="1" applyFont="1" applyFill="1" applyBorder="1" applyAlignment="1">
      <alignment horizontal="center" vertical="center"/>
    </xf>
    <xf numFmtId="0" fontId="3" fillId="2" borderId="15" xfId="3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5" xfId="3" applyNumberFormat="1" applyFont="1" applyFill="1" applyBorder="1" applyAlignment="1">
      <alignment horizontal="center" vertical="center" wrapText="1"/>
    </xf>
    <xf numFmtId="0" fontId="3" fillId="2" borderId="0" xfId="3" applyNumberFormat="1" applyFont="1" applyFill="1" applyBorder="1" applyAlignment="1">
      <alignment horizontal="center" vertical="center" wrapText="1"/>
    </xf>
    <xf numFmtId="0" fontId="3" fillId="2" borderId="40" xfId="3" applyNumberFormat="1" applyFont="1" applyFill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 shrinkToFit="1"/>
    </xf>
    <xf numFmtId="0" fontId="3" fillId="0" borderId="0" xfId="0" applyNumberFormat="1" applyFont="1" applyBorder="1" applyAlignment="1">
      <alignment horizontal="center" vertical="center" shrinkToFit="1"/>
    </xf>
    <xf numFmtId="0" fontId="3" fillId="0" borderId="40" xfId="0" applyNumberFormat="1" applyFont="1" applyBorder="1" applyAlignment="1">
      <alignment horizontal="center" vertical="center" shrinkToFit="1"/>
    </xf>
    <xf numFmtId="0" fontId="3" fillId="0" borderId="5" xfId="0" applyNumberFormat="1" applyFont="1" applyBorder="1" applyAlignment="1">
      <alignment horizontal="left" vertical="center" wrapText="1"/>
    </xf>
    <xf numFmtId="0" fontId="3" fillId="2" borderId="41" xfId="0" applyNumberFormat="1" applyFont="1" applyFill="1" applyBorder="1" applyAlignment="1">
      <alignment horizontal="center" vertical="center" wrapText="1"/>
    </xf>
    <xf numFmtId="0" fontId="3" fillId="2" borderId="42" xfId="0" applyNumberFormat="1" applyFont="1" applyFill="1" applyBorder="1" applyAlignment="1">
      <alignment horizontal="center" vertical="center"/>
    </xf>
    <xf numFmtId="0" fontId="3" fillId="2" borderId="43" xfId="0" applyNumberFormat="1" applyFont="1" applyFill="1" applyBorder="1" applyAlignment="1">
      <alignment horizontal="center" vertical="center"/>
    </xf>
    <xf numFmtId="0" fontId="3" fillId="2" borderId="44" xfId="0" applyNumberFormat="1" applyFont="1" applyFill="1" applyBorder="1" applyAlignment="1">
      <alignment horizontal="center" vertical="center" wrapText="1"/>
    </xf>
    <xf numFmtId="0" fontId="3" fillId="2" borderId="45" xfId="0" applyNumberFormat="1" applyFont="1" applyFill="1" applyBorder="1" applyAlignment="1">
      <alignment horizontal="center" vertical="center"/>
    </xf>
    <xf numFmtId="0" fontId="3" fillId="2" borderId="46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/>
    </xf>
    <xf numFmtId="0" fontId="3" fillId="2" borderId="21" xfId="0" applyNumberFormat="1" applyFont="1" applyFill="1" applyBorder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 vertical="center"/>
    </xf>
    <xf numFmtId="0" fontId="3" fillId="2" borderId="47" xfId="3" applyNumberFormat="1" applyFont="1" applyFill="1" applyBorder="1" applyAlignment="1">
      <alignment horizontal="center" vertical="center" wrapText="1"/>
    </xf>
    <xf numFmtId="0" fontId="3" fillId="2" borderId="48" xfId="3" applyNumberFormat="1" applyFont="1" applyFill="1" applyBorder="1" applyAlignment="1">
      <alignment horizontal="center" vertical="center"/>
    </xf>
    <xf numFmtId="0" fontId="3" fillId="2" borderId="49" xfId="3" applyNumberFormat="1" applyFont="1" applyFill="1" applyBorder="1" applyAlignment="1">
      <alignment horizontal="center" vertical="center"/>
    </xf>
    <xf numFmtId="0" fontId="3" fillId="2" borderId="50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  <xf numFmtId="0" fontId="3" fillId="2" borderId="51" xfId="0" applyNumberFormat="1" applyFont="1" applyFill="1" applyBorder="1" applyAlignment="1">
      <alignment horizontal="center" vertical="center" wrapText="1"/>
    </xf>
    <xf numFmtId="0" fontId="3" fillId="2" borderId="51" xfId="0" applyNumberFormat="1" applyFont="1" applyFill="1" applyBorder="1" applyAlignment="1">
      <alignment horizontal="center" vertical="center"/>
    </xf>
    <xf numFmtId="0" fontId="3" fillId="2" borderId="52" xfId="0" applyNumberFormat="1" applyFont="1" applyFill="1" applyBorder="1" applyAlignment="1">
      <alignment horizontal="center" vertical="center"/>
    </xf>
    <xf numFmtId="0" fontId="3" fillId="2" borderId="53" xfId="3" applyNumberFormat="1" applyFont="1" applyFill="1" applyBorder="1" applyAlignment="1">
      <alignment horizontal="center" vertical="center" wrapText="1"/>
    </xf>
    <xf numFmtId="0" fontId="3" fillId="2" borderId="54" xfId="3" applyNumberFormat="1" applyFont="1" applyFill="1" applyBorder="1" applyAlignment="1">
      <alignment horizontal="center" vertical="center"/>
    </xf>
    <xf numFmtId="0" fontId="3" fillId="2" borderId="55" xfId="3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center" vertical="center" wrapText="1"/>
    </xf>
    <xf numFmtId="0" fontId="3" fillId="2" borderId="37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4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37" xfId="0" applyNumberFormat="1" applyFont="1" applyFill="1" applyBorder="1" applyAlignment="1">
      <alignment horizontal="center" vertical="center"/>
    </xf>
    <xf numFmtId="0" fontId="3" fillId="2" borderId="45" xfId="0" applyNumberFormat="1" applyFont="1" applyFill="1" applyBorder="1" applyAlignment="1">
      <alignment horizontal="center" vertical="center" wrapText="1"/>
    </xf>
  </cellXfs>
  <cellStyles count="6">
    <cellStyle name="쉼표 [0]" xfId="1" builtinId="6"/>
    <cellStyle name="콤마 [0]_32.임상별임목축적" xfId="2" xr:uid="{00000000-0005-0000-0000-000001000000}"/>
    <cellStyle name="콤마 [0]_해안선및도서" xfId="3" xr:uid="{00000000-0005-0000-0000-000002000000}"/>
    <cellStyle name="표준" xfId="0" builtinId="0"/>
    <cellStyle name="표준 2 2" xfId="4" xr:uid="{00000000-0005-0000-0000-000004000000}"/>
    <cellStyle name="표준_9_유통금융" xfId="5" xr:uid="{00000000-0005-0000-0000-00000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89535</xdr:colOff>
      <xdr:row>2</xdr:row>
      <xdr:rowOff>9525</xdr:rowOff>
    </xdr:from>
    <xdr:to>
      <xdr:col>8</xdr:col>
      <xdr:colOff>472500</xdr:colOff>
      <xdr:row>8</xdr:row>
      <xdr:rowOff>238125</xdr:rowOff>
    </xdr:to>
    <xdr:sp macro="" textlink="" fLocksText="0">
      <xdr:nvSpPr>
        <xdr:cNvPr id="205" name="Rectangle 1">
          <a:extLst>
            <a:ext uri="{FF2B5EF4-FFF2-40B4-BE49-F238E27FC236}">
              <a16:creationId xmlns:a16="http://schemas.microsoft.com/office/drawing/2014/main" id="{965A4EFB-3435-498E-938B-2C31FE5A4F41}"/>
            </a:ext>
          </a:extLst>
        </xdr:cNvPr>
        <xdr:cNvSpPr/>
      </xdr:nvSpPr>
      <xdr:spPr bwMode="auto">
        <a:xfrm>
          <a:off x="95250" y="600075"/>
          <a:ext cx="6524625" cy="20002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>
              <a:latin typeface="돋움"/>
              <a:ea typeface="돋움"/>
            </a:defRPr>
          </a:pPr>
          <a:r>
            <a:rPr lang="en-US" altLang="ko-KR" sz="2800" b="0" i="0" u="none" baseline="0">
              <a:solidFill>
                <a:srgbClr val="000000"/>
              </a:solidFill>
              <a:latin typeface="HY헤드라인M"/>
              <a:ea typeface="HY헤드라인M"/>
            </a:rPr>
            <a:t>9. </a:t>
          </a:r>
          <a:r>
            <a:rPr lang="ko-KR" altLang="en-US" sz="2800" b="0" i="0" u="none" baseline="0">
              <a:solidFill>
                <a:srgbClr val="000000"/>
              </a:solidFill>
              <a:latin typeface="HY헤드라인M"/>
              <a:ea typeface="HY헤드라인M"/>
            </a:rPr>
            <a:t>유통</a:t>
          </a:r>
          <a:r>
            <a:rPr lang="en-US" altLang="ko-KR" sz="2800" b="0" i="0" u="non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baseline="0">
              <a:solidFill>
                <a:srgbClr val="000000"/>
              </a:solidFill>
              <a:latin typeface="HY헤드라인M"/>
              <a:ea typeface="HY헤드라인M"/>
            </a:rPr>
            <a:t>금융</a:t>
          </a:r>
          <a:r>
            <a:rPr lang="en-US" altLang="ko-KR" sz="2800" b="0" i="0" u="non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baseline="0">
              <a:solidFill>
                <a:srgbClr val="000000"/>
              </a:solidFill>
              <a:latin typeface="HY헤드라인M"/>
              <a:ea typeface="HY헤드라인M"/>
            </a:rPr>
            <a:t>보험 및 기타서비스</a:t>
          </a:r>
        </a:p>
        <a:p>
          <a:pPr algn="ctr" rtl="0">
            <a:lnSpc>
              <a:spcPts val="3500"/>
            </a:lnSpc>
          </a:pPr>
          <a:endParaRPr lang="ko-KR" altLang="en-US" sz="2800" b="0" i="0" u="non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>
              <a:latin typeface="돋움"/>
              <a:ea typeface="돋움"/>
            </a:defRPr>
          </a:pPr>
          <a:r>
            <a:rPr lang="en-US" altLang="ko-KR" sz="2800" b="0" i="0" u="none" baseline="0">
              <a:solidFill>
                <a:srgbClr val="000000"/>
              </a:solidFill>
              <a:latin typeface="HY헤드라인M"/>
              <a:ea typeface="HY헤드라인M"/>
            </a:rPr>
            <a:t>Trade, Banking, Insurance</a:t>
          </a:r>
        </a:p>
        <a:p>
          <a:pPr algn="ctr" rtl="0">
            <a:lnSpc>
              <a:spcPts val="3500"/>
            </a:lnSpc>
            <a:defRPr sz="1000">
              <a:latin typeface="돋움"/>
              <a:ea typeface="돋움"/>
            </a:defRPr>
          </a:pPr>
          <a:r>
            <a:rPr lang="en-US" altLang="ko-KR" sz="2800" b="0" i="0" u="none" baseline="0">
              <a:solidFill>
                <a:srgbClr val="000000"/>
              </a:solidFill>
              <a:latin typeface="HY헤드라인M"/>
              <a:ea typeface="HY헤드라인M"/>
            </a:rPr>
            <a:t> and Other Services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view="pageBreakPreview" zoomScaleNormal="100" zoomScaleSheetLayoutView="100" workbookViewId="0">
      <pane ySplit="20" topLeftCell="A21" activePane="bottomLeft" state="frozen"/>
      <selection pane="bottomLeft" activeCell="I17" sqref="I17"/>
    </sheetView>
  </sheetViews>
  <sheetFormatPr defaultColWidth="8" defaultRowHeight="14.25" x14ac:dyDescent="0.15"/>
  <cols>
    <col min="1" max="7" width="8" style="17" customWidth="1"/>
    <col min="8" max="9" width="8" style="18" customWidth="1"/>
    <col min="10" max="16" width="8" style="17" customWidth="1"/>
    <col min="17" max="16384" width="8" style="18"/>
  </cols>
  <sheetData>
    <row r="1" spans="1:16" s="15" customFormat="1" ht="23.25" customHeight="1" x14ac:dyDescent="0.15">
      <c r="A1" s="14"/>
      <c r="B1" s="14"/>
      <c r="C1" s="14"/>
      <c r="D1" s="14"/>
      <c r="E1" s="14"/>
      <c r="F1" s="14"/>
      <c r="G1" s="14"/>
      <c r="I1" s="16"/>
      <c r="J1" s="14"/>
      <c r="K1" s="14"/>
      <c r="L1" s="14"/>
      <c r="M1" s="14"/>
      <c r="N1" s="14"/>
      <c r="O1" s="14"/>
      <c r="P1" s="14"/>
    </row>
    <row r="2" spans="1:16" s="15" customFormat="1" ht="23.25" customHeight="1" x14ac:dyDescent="0.15">
      <c r="A2" s="14"/>
      <c r="B2" s="14"/>
      <c r="C2" s="14"/>
      <c r="D2" s="14"/>
      <c r="E2" s="14"/>
      <c r="F2" s="14"/>
      <c r="G2" s="14"/>
      <c r="J2" s="14"/>
      <c r="K2" s="14"/>
      <c r="L2" s="14"/>
      <c r="M2" s="14"/>
      <c r="N2" s="14"/>
      <c r="O2" s="14"/>
      <c r="P2" s="14"/>
    </row>
    <row r="3" spans="1:16" s="15" customFormat="1" ht="23.25" customHeight="1" x14ac:dyDescent="0.15">
      <c r="A3" s="14"/>
      <c r="B3" s="14"/>
      <c r="C3" s="14"/>
      <c r="D3" s="14"/>
      <c r="E3" s="14"/>
      <c r="F3" s="14"/>
      <c r="G3" s="14"/>
      <c r="J3" s="14"/>
      <c r="K3" s="14"/>
      <c r="L3" s="14"/>
      <c r="M3" s="14"/>
      <c r="N3" s="14"/>
      <c r="O3" s="14"/>
      <c r="P3" s="14"/>
    </row>
    <row r="4" spans="1:16" s="15" customFormat="1" ht="23.25" customHeight="1" x14ac:dyDescent="0.15">
      <c r="A4" s="14"/>
      <c r="B4" s="14"/>
      <c r="C4" s="14"/>
      <c r="D4" s="14"/>
      <c r="E4" s="14"/>
      <c r="F4" s="14"/>
      <c r="G4" s="14"/>
      <c r="J4" s="14"/>
      <c r="K4" s="14"/>
      <c r="L4" s="14"/>
      <c r="M4" s="14"/>
      <c r="N4" s="14"/>
      <c r="O4" s="14"/>
      <c r="P4" s="14"/>
    </row>
    <row r="5" spans="1:16" s="15" customFormat="1" ht="23.25" customHeight="1" x14ac:dyDescent="0.15">
      <c r="A5" s="14"/>
      <c r="B5" s="14"/>
      <c r="C5" s="14"/>
      <c r="D5" s="14"/>
      <c r="E5" s="14"/>
      <c r="F5" s="14"/>
      <c r="G5" s="14"/>
      <c r="J5" s="14"/>
      <c r="K5" s="14"/>
      <c r="L5" s="14"/>
      <c r="M5" s="14"/>
      <c r="N5" s="14"/>
      <c r="O5" s="14"/>
      <c r="P5" s="14"/>
    </row>
    <row r="6" spans="1:16" s="15" customFormat="1" ht="23.25" customHeight="1" x14ac:dyDescent="0.15">
      <c r="A6" s="14"/>
      <c r="B6" s="14"/>
      <c r="C6" s="14"/>
      <c r="D6" s="14"/>
      <c r="E6" s="14"/>
      <c r="F6" s="14"/>
      <c r="G6" s="14"/>
      <c r="J6" s="14"/>
      <c r="K6" s="14"/>
      <c r="L6" s="14"/>
      <c r="M6" s="14"/>
      <c r="N6" s="14"/>
      <c r="O6" s="14"/>
      <c r="P6" s="14"/>
    </row>
    <row r="7" spans="1:16" s="15" customFormat="1" ht="23.25" customHeight="1" x14ac:dyDescent="0.15">
      <c r="A7" s="14"/>
      <c r="B7" s="14"/>
      <c r="C7" s="14"/>
      <c r="D7" s="14"/>
      <c r="E7" s="14"/>
      <c r="F7" s="14"/>
      <c r="G7" s="14"/>
      <c r="J7" s="14"/>
      <c r="K7" s="14"/>
      <c r="L7" s="14"/>
      <c r="M7" s="14"/>
      <c r="N7" s="14"/>
      <c r="O7" s="14"/>
      <c r="P7" s="14"/>
    </row>
    <row r="8" spans="1:16" s="15" customFormat="1" ht="23.25" customHeight="1" x14ac:dyDescent="0.15">
      <c r="A8" s="14"/>
      <c r="B8" s="14"/>
      <c r="C8" s="14"/>
      <c r="D8" s="14"/>
      <c r="E8" s="14"/>
      <c r="F8" s="14"/>
      <c r="G8" s="14"/>
      <c r="J8" s="14"/>
      <c r="K8" s="14"/>
      <c r="L8" s="14"/>
      <c r="M8" s="14"/>
      <c r="N8" s="14"/>
      <c r="O8" s="14"/>
      <c r="P8" s="14"/>
    </row>
    <row r="9" spans="1:16" s="15" customFormat="1" ht="23.25" customHeight="1" x14ac:dyDescent="0.15">
      <c r="A9" s="14"/>
      <c r="B9" s="14"/>
      <c r="C9" s="14"/>
      <c r="D9" s="14"/>
      <c r="E9" s="14"/>
      <c r="F9" s="14"/>
      <c r="G9" s="14"/>
      <c r="J9" s="14"/>
      <c r="K9" s="14"/>
      <c r="L9" s="14"/>
      <c r="M9" s="14"/>
      <c r="N9" s="14"/>
      <c r="O9" s="14"/>
      <c r="P9" s="14"/>
    </row>
    <row r="10" spans="1:16" s="15" customFormat="1" ht="23.25" customHeight="1" x14ac:dyDescent="0.15">
      <c r="A10" s="14"/>
      <c r="B10" s="14"/>
      <c r="C10" s="14"/>
      <c r="D10" s="14"/>
      <c r="E10" s="14"/>
      <c r="F10" s="14"/>
      <c r="G10" s="14"/>
      <c r="J10" s="14"/>
      <c r="K10" s="14"/>
      <c r="L10" s="14"/>
      <c r="M10" s="14"/>
      <c r="N10" s="14"/>
      <c r="O10" s="14"/>
      <c r="P10" s="14"/>
    </row>
    <row r="11" spans="1:16" s="15" customFormat="1" ht="23.25" customHeight="1" x14ac:dyDescent="0.15">
      <c r="A11" s="14"/>
      <c r="B11" s="14"/>
      <c r="C11" s="14"/>
      <c r="D11" s="14"/>
      <c r="E11" s="14"/>
      <c r="F11" s="14"/>
      <c r="G11" s="14"/>
      <c r="J11" s="14"/>
      <c r="K11" s="14"/>
      <c r="L11" s="14"/>
      <c r="M11" s="14"/>
      <c r="N11" s="14"/>
      <c r="O11" s="14"/>
      <c r="P11" s="14"/>
    </row>
    <row r="12" spans="1:16" s="15" customFormat="1" ht="23.25" customHeight="1" x14ac:dyDescent="0.15">
      <c r="A12" s="14"/>
      <c r="B12" s="14"/>
      <c r="C12" s="14"/>
      <c r="D12" s="14"/>
      <c r="E12" s="14"/>
      <c r="F12" s="14"/>
      <c r="G12" s="14"/>
      <c r="J12" s="14"/>
      <c r="K12" s="14"/>
      <c r="L12" s="14"/>
      <c r="M12" s="14"/>
      <c r="N12" s="14"/>
      <c r="O12" s="14"/>
      <c r="P12" s="14"/>
    </row>
    <row r="13" spans="1:16" s="15" customFormat="1" ht="23.25" customHeight="1" x14ac:dyDescent="0.15">
      <c r="A13" s="14"/>
      <c r="B13" s="14"/>
      <c r="C13" s="14"/>
      <c r="D13" s="14"/>
      <c r="E13" s="14"/>
      <c r="F13" s="14"/>
      <c r="G13" s="14"/>
      <c r="J13" s="14"/>
      <c r="K13" s="14"/>
      <c r="L13" s="14"/>
      <c r="M13" s="14"/>
      <c r="N13" s="14"/>
      <c r="O13" s="14"/>
      <c r="P13" s="14"/>
    </row>
    <row r="14" spans="1:16" s="15" customFormat="1" ht="23.25" customHeight="1" x14ac:dyDescent="0.15">
      <c r="A14" s="14"/>
      <c r="B14" s="14"/>
      <c r="C14" s="14"/>
      <c r="D14" s="14"/>
      <c r="E14" s="14"/>
      <c r="F14" s="14"/>
      <c r="G14" s="14"/>
      <c r="J14" s="14"/>
      <c r="K14" s="14"/>
      <c r="L14" s="14"/>
      <c r="M14" s="14"/>
      <c r="N14" s="14"/>
      <c r="O14" s="14"/>
      <c r="P14" s="14"/>
    </row>
    <row r="15" spans="1:16" s="15" customFormat="1" ht="23.25" customHeight="1" x14ac:dyDescent="0.15">
      <c r="A15" s="14"/>
      <c r="B15" s="14"/>
      <c r="C15" s="14"/>
      <c r="D15" s="14"/>
      <c r="E15" s="14" t="s">
        <v>67</v>
      </c>
      <c r="F15" s="14"/>
      <c r="G15" s="14"/>
      <c r="J15" s="14"/>
      <c r="K15" s="14"/>
      <c r="L15" s="14"/>
      <c r="M15" s="14"/>
      <c r="N15" s="14"/>
      <c r="O15" s="14"/>
      <c r="P15" s="14"/>
    </row>
    <row r="16" spans="1:16" s="15" customFormat="1" ht="23.25" customHeight="1" x14ac:dyDescent="0.15">
      <c r="A16" s="14"/>
      <c r="B16" s="14"/>
      <c r="C16" s="14"/>
      <c r="D16" s="14"/>
      <c r="E16" s="14"/>
      <c r="F16" s="14"/>
      <c r="G16" s="14"/>
      <c r="J16" s="14"/>
      <c r="K16" s="14"/>
      <c r="L16" s="14"/>
      <c r="M16" s="14"/>
      <c r="N16" s="14"/>
      <c r="O16" s="14"/>
      <c r="P16" s="14"/>
    </row>
    <row r="17" spans="1:16" s="15" customFormat="1" ht="23.25" customHeight="1" x14ac:dyDescent="0.15">
      <c r="A17" s="14"/>
      <c r="B17" s="14"/>
      <c r="C17" s="14"/>
      <c r="D17" s="14"/>
      <c r="E17" s="14"/>
      <c r="F17" s="14"/>
      <c r="G17" s="14"/>
      <c r="J17" s="14"/>
      <c r="K17" s="14"/>
      <c r="L17" s="14"/>
      <c r="M17" s="14"/>
      <c r="N17" s="14"/>
      <c r="O17" s="14"/>
      <c r="P17" s="14"/>
    </row>
    <row r="18" spans="1:16" s="15" customFormat="1" ht="23.25" customHeight="1" x14ac:dyDescent="0.15">
      <c r="A18" s="14"/>
      <c r="B18" s="14"/>
      <c r="C18" s="14"/>
      <c r="D18" s="14"/>
      <c r="E18" s="14"/>
      <c r="F18" s="14"/>
      <c r="G18" s="14"/>
      <c r="J18" s="14"/>
      <c r="K18" s="14"/>
      <c r="L18" s="14"/>
      <c r="M18" s="14"/>
      <c r="N18" s="14"/>
      <c r="O18" s="14"/>
      <c r="P18" s="14"/>
    </row>
    <row r="19" spans="1:16" s="15" customFormat="1" ht="23.25" customHeight="1" x14ac:dyDescent="0.15">
      <c r="A19" s="14"/>
      <c r="B19" s="14"/>
      <c r="C19" s="14"/>
      <c r="D19" s="14"/>
      <c r="E19" s="14"/>
      <c r="F19" s="14"/>
      <c r="G19" s="14"/>
      <c r="J19" s="14"/>
      <c r="K19" s="14"/>
      <c r="L19" s="14"/>
      <c r="M19" s="14"/>
      <c r="N19" s="14"/>
      <c r="O19" s="14"/>
      <c r="P19" s="14"/>
    </row>
    <row r="20" spans="1:16" s="15" customFormat="1" ht="23.25" customHeight="1" x14ac:dyDescent="0.15">
      <c r="A20" s="14"/>
      <c r="B20" s="14"/>
      <c r="C20" s="14"/>
      <c r="D20" s="14"/>
      <c r="E20" s="14"/>
      <c r="F20" s="14"/>
      <c r="G20" s="14"/>
      <c r="J20" s="14"/>
      <c r="K20" s="14"/>
      <c r="L20" s="14"/>
      <c r="M20" s="14"/>
      <c r="N20" s="14"/>
      <c r="O20" s="14"/>
      <c r="P20" s="14"/>
    </row>
    <row r="21" spans="1:16" s="15" customFormat="1" ht="12" x14ac:dyDescent="0.15">
      <c r="A21" s="14"/>
      <c r="B21" s="14"/>
      <c r="C21" s="14"/>
      <c r="D21" s="14"/>
      <c r="E21" s="14"/>
      <c r="F21" s="14"/>
      <c r="G21" s="14"/>
      <c r="J21" s="14"/>
      <c r="K21" s="14"/>
      <c r="L21" s="14"/>
      <c r="M21" s="14"/>
      <c r="N21" s="14"/>
      <c r="O21" s="14"/>
      <c r="P21" s="14"/>
    </row>
    <row r="22" spans="1:16" s="15" customFormat="1" ht="12" x14ac:dyDescent="0.15">
      <c r="A22" s="14"/>
      <c r="B22" s="14"/>
      <c r="C22" s="14"/>
      <c r="D22" s="14"/>
      <c r="E22" s="14"/>
      <c r="F22" s="14"/>
      <c r="G22" s="14"/>
      <c r="J22" s="14"/>
      <c r="K22" s="14"/>
      <c r="L22" s="14"/>
      <c r="M22" s="14"/>
      <c r="N22" s="14"/>
      <c r="O22" s="14"/>
      <c r="P22" s="14"/>
    </row>
    <row r="23" spans="1:16" s="15" customFormat="1" ht="12" x14ac:dyDescent="0.15">
      <c r="A23" s="14"/>
      <c r="B23" s="14"/>
      <c r="C23" s="14"/>
      <c r="D23" s="14"/>
      <c r="E23" s="14"/>
      <c r="F23" s="14"/>
      <c r="G23" s="14"/>
      <c r="J23" s="14"/>
      <c r="K23" s="14"/>
      <c r="L23" s="14"/>
      <c r="M23" s="14"/>
      <c r="N23" s="14"/>
      <c r="O23" s="14"/>
      <c r="P23" s="14"/>
    </row>
    <row r="24" spans="1:16" s="15" customFormat="1" ht="12" x14ac:dyDescent="0.15">
      <c r="A24" s="14"/>
      <c r="B24" s="14"/>
      <c r="C24" s="14"/>
      <c r="D24" s="14"/>
      <c r="E24" s="14"/>
      <c r="F24" s="14"/>
      <c r="G24" s="14"/>
      <c r="J24" s="14"/>
      <c r="K24" s="14"/>
      <c r="L24" s="14"/>
      <c r="M24" s="14"/>
      <c r="N24" s="14"/>
      <c r="O24" s="14"/>
      <c r="P24" s="14"/>
    </row>
    <row r="25" spans="1:16" s="15" customFormat="1" ht="12" x14ac:dyDescent="0.15">
      <c r="A25" s="14"/>
      <c r="B25" s="14"/>
      <c r="C25" s="14"/>
      <c r="D25" s="14"/>
      <c r="E25" s="14"/>
      <c r="F25" s="14"/>
      <c r="G25" s="14"/>
      <c r="J25" s="14"/>
      <c r="K25" s="14"/>
      <c r="L25" s="14"/>
      <c r="M25" s="14"/>
      <c r="N25" s="14"/>
      <c r="O25" s="14"/>
      <c r="P25" s="14"/>
    </row>
    <row r="26" spans="1:16" s="15" customFormat="1" ht="12" x14ac:dyDescent="0.15">
      <c r="A26" s="14"/>
      <c r="B26" s="14"/>
      <c r="C26" s="14"/>
      <c r="D26" s="14"/>
      <c r="E26" s="14"/>
      <c r="F26" s="14"/>
      <c r="G26" s="14"/>
      <c r="J26" s="14"/>
      <c r="K26" s="14"/>
      <c r="L26" s="14"/>
      <c r="M26" s="14"/>
      <c r="N26" s="14"/>
      <c r="O26" s="14"/>
      <c r="P26" s="14"/>
    </row>
    <row r="27" spans="1:16" s="15" customFormat="1" ht="12" x14ac:dyDescent="0.15">
      <c r="A27" s="14"/>
      <c r="B27" s="14"/>
      <c r="C27" s="14"/>
      <c r="D27" s="14"/>
      <c r="E27" s="14"/>
      <c r="F27" s="14"/>
      <c r="G27" s="14"/>
      <c r="J27" s="14"/>
      <c r="K27" s="14"/>
      <c r="L27" s="14"/>
      <c r="M27" s="14"/>
      <c r="N27" s="14"/>
      <c r="O27" s="14"/>
      <c r="P27" s="14"/>
    </row>
    <row r="28" spans="1:16" s="15" customFormat="1" ht="12" x14ac:dyDescent="0.15">
      <c r="A28" s="14"/>
      <c r="B28" s="14"/>
      <c r="C28" s="14"/>
      <c r="D28" s="14"/>
      <c r="E28" s="14"/>
      <c r="F28" s="14"/>
      <c r="G28" s="14"/>
      <c r="J28" s="14"/>
      <c r="K28" s="14"/>
      <c r="L28" s="14"/>
      <c r="M28" s="14"/>
      <c r="N28" s="14"/>
      <c r="O28" s="14"/>
      <c r="P28" s="14"/>
    </row>
    <row r="29" spans="1:16" s="15" customFormat="1" ht="12" x14ac:dyDescent="0.15">
      <c r="A29" s="14"/>
      <c r="B29" s="14"/>
      <c r="C29" s="14"/>
      <c r="D29" s="14"/>
      <c r="E29" s="14"/>
      <c r="F29" s="14"/>
      <c r="G29" s="14"/>
      <c r="J29" s="14"/>
      <c r="K29" s="14"/>
      <c r="L29" s="14"/>
      <c r="M29" s="14"/>
      <c r="N29" s="14"/>
      <c r="O29" s="14"/>
      <c r="P29" s="14"/>
    </row>
    <row r="30" spans="1:16" s="15" customFormat="1" ht="12" x14ac:dyDescent="0.15">
      <c r="A30" s="14"/>
      <c r="B30" s="14"/>
      <c r="C30" s="14"/>
      <c r="D30" s="14"/>
      <c r="E30" s="14"/>
      <c r="F30" s="14"/>
      <c r="G30" s="14"/>
      <c r="J30" s="14"/>
      <c r="K30" s="14"/>
      <c r="L30" s="14"/>
      <c r="M30" s="14"/>
      <c r="N30" s="14"/>
      <c r="O30" s="14"/>
      <c r="P30" s="14"/>
    </row>
    <row r="31" spans="1:16" s="15" customFormat="1" ht="12" x14ac:dyDescent="0.15">
      <c r="A31" s="14"/>
      <c r="B31" s="14"/>
      <c r="C31" s="14"/>
      <c r="D31" s="14"/>
      <c r="E31" s="14"/>
      <c r="F31" s="14"/>
      <c r="G31" s="14"/>
      <c r="J31" s="14"/>
      <c r="K31" s="14"/>
      <c r="L31" s="14"/>
      <c r="M31" s="14"/>
      <c r="N31" s="14"/>
      <c r="O31" s="14"/>
      <c r="P31" s="14"/>
    </row>
    <row r="32" spans="1:16" s="15" customFormat="1" ht="12" x14ac:dyDescent="0.15">
      <c r="A32" s="14"/>
      <c r="B32" s="14"/>
      <c r="C32" s="14"/>
      <c r="D32" s="14"/>
      <c r="E32" s="14"/>
      <c r="F32" s="14"/>
      <c r="G32" s="14"/>
      <c r="J32" s="14"/>
      <c r="K32" s="14"/>
      <c r="L32" s="14"/>
      <c r="M32" s="14"/>
      <c r="N32" s="14"/>
      <c r="O32" s="14"/>
      <c r="P32" s="14"/>
    </row>
    <row r="33" spans="1:16" s="15" customFormat="1" ht="12" x14ac:dyDescent="0.15">
      <c r="A33" s="14"/>
      <c r="B33" s="14"/>
      <c r="C33" s="14"/>
      <c r="D33" s="14"/>
      <c r="E33" s="14"/>
      <c r="F33" s="14"/>
      <c r="G33" s="14"/>
      <c r="J33" s="14"/>
      <c r="K33" s="14"/>
      <c r="L33" s="14"/>
      <c r="M33" s="14"/>
      <c r="N33" s="14"/>
      <c r="O33" s="14"/>
      <c r="P33" s="14"/>
    </row>
    <row r="34" spans="1:16" s="15" customFormat="1" ht="12" x14ac:dyDescent="0.15">
      <c r="A34" s="14"/>
      <c r="B34" s="14"/>
      <c r="C34" s="14"/>
      <c r="D34" s="14"/>
      <c r="E34" s="14"/>
      <c r="F34" s="14"/>
      <c r="G34" s="14"/>
      <c r="J34" s="14"/>
      <c r="K34" s="14"/>
      <c r="L34" s="14"/>
      <c r="M34" s="14"/>
      <c r="N34" s="14"/>
      <c r="O34" s="14"/>
      <c r="P34" s="14"/>
    </row>
    <row r="35" spans="1:16" x14ac:dyDescent="0.15">
      <c r="J35" s="14"/>
    </row>
    <row r="36" spans="1:16" x14ac:dyDescent="0.15">
      <c r="J36" s="14"/>
    </row>
    <row r="38" spans="1:16" x14ac:dyDescent="0.15">
      <c r="J38" s="18"/>
    </row>
    <row r="39" spans="1:16" x14ac:dyDescent="0.15">
      <c r="J39" s="18"/>
    </row>
  </sheetData>
  <phoneticPr fontId="13" type="noConversion"/>
  <pageMargins left="0.70866141732283472" right="0.70866141732283472" top="1.9685039370078741" bottom="0.78740157480314965" header="0" footer="0.39370078740157483"/>
  <pageSetup paperSize="9" pageOrder="overThenDown" orientation="portrait" verticalDpi="300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25"/>
  <sheetViews>
    <sheetView showGridLines="0" view="pageBreakPreview" topLeftCell="A4" zoomScaleNormal="100" zoomScaleSheetLayoutView="100" workbookViewId="0">
      <selection activeCell="H23" sqref="H23"/>
    </sheetView>
  </sheetViews>
  <sheetFormatPr defaultRowHeight="11.25" x14ac:dyDescent="0.15"/>
  <cols>
    <col min="1" max="1" width="6.77734375" style="26" customWidth="1"/>
    <col min="2" max="2" width="9.77734375" style="26" customWidth="1"/>
    <col min="3" max="8" width="9.109375" style="1" customWidth="1"/>
    <col min="9" max="9" width="6.77734375" style="1" customWidth="1"/>
    <col min="10" max="10" width="7.77734375" style="1" customWidth="1"/>
    <col min="11" max="11" width="10.109375" style="1" customWidth="1"/>
    <col min="12" max="12" width="6.33203125" style="1" customWidth="1"/>
    <col min="13" max="13" width="7.5546875" style="1" customWidth="1"/>
    <col min="14" max="14" width="9.88671875" style="1" customWidth="1"/>
    <col min="15" max="15" width="6.109375" style="1" customWidth="1"/>
    <col min="16" max="16" width="7.77734375" style="1" customWidth="1"/>
    <col min="17" max="17" width="10.109375" style="1" customWidth="1"/>
    <col min="18" max="18" width="6.109375" style="1" customWidth="1"/>
    <col min="19" max="19" width="7.77734375" style="1" customWidth="1"/>
    <col min="20" max="20" width="10.109375" style="1" customWidth="1"/>
    <col min="21" max="21" width="6" style="1" customWidth="1"/>
    <col min="22" max="22" width="5.77734375" style="1" customWidth="1"/>
    <col min="23" max="23" width="6.77734375" style="1" customWidth="1"/>
    <col min="24" max="24" width="6" style="1" customWidth="1"/>
    <col min="25" max="25" width="5" style="1" customWidth="1"/>
    <col min="26" max="26" width="5.88671875" style="1" customWidth="1"/>
    <col min="27" max="27" width="5.44140625" style="1" customWidth="1"/>
    <col min="28" max="28" width="6" style="1" customWidth="1"/>
    <col min="29" max="29" width="8.6640625" style="1" customWidth="1"/>
    <col min="30" max="30" width="6.77734375" style="26" customWidth="1"/>
    <col min="31" max="31" width="9.77734375" style="26" customWidth="1"/>
    <col min="32" max="16384" width="8.88671875" style="1"/>
  </cols>
  <sheetData>
    <row r="1" spans="1:47" s="24" customFormat="1" ht="15" customHeight="1" x14ac:dyDescent="0.15">
      <c r="A1" s="37" t="s">
        <v>23</v>
      </c>
      <c r="B1" s="31"/>
      <c r="C1" s="37"/>
      <c r="D1" s="31"/>
      <c r="E1" s="31"/>
      <c r="F1" s="31"/>
      <c r="G1" s="31"/>
      <c r="H1" s="31"/>
      <c r="I1" s="31"/>
      <c r="J1" s="31"/>
      <c r="K1" s="31"/>
      <c r="L1" s="31"/>
      <c r="M1" s="31"/>
      <c r="N1" s="38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E1" s="25" t="s">
        <v>24</v>
      </c>
    </row>
    <row r="2" spans="1:47" s="24" customFormat="1" ht="15" customHeight="1" x14ac:dyDescent="0.15">
      <c r="A2" s="37"/>
      <c r="B2" s="31"/>
      <c r="C2" s="37"/>
      <c r="D2" s="31"/>
      <c r="E2" s="31"/>
      <c r="F2" s="31"/>
      <c r="G2" s="31"/>
      <c r="H2" s="31"/>
      <c r="I2" s="31"/>
      <c r="J2" s="31"/>
      <c r="K2" s="31"/>
      <c r="L2" s="31"/>
      <c r="M2" s="31"/>
      <c r="N2" s="38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E2" s="25"/>
    </row>
    <row r="3" spans="1:47" s="47" customFormat="1" ht="24.95" customHeight="1" x14ac:dyDescent="0.15">
      <c r="A3" s="104" t="s">
        <v>25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</row>
    <row r="4" spans="1:47" s="47" customFormat="1" ht="24.95" customHeight="1" x14ac:dyDescent="0.15">
      <c r="A4" s="105" t="s">
        <v>26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</row>
    <row r="5" spans="1:47" s="26" customFormat="1" ht="15" customHeight="1" thickBot="1" x14ac:dyDescent="0.2">
      <c r="A5" s="31" t="s">
        <v>15</v>
      </c>
      <c r="B5" s="31"/>
      <c r="C5" s="31"/>
      <c r="D5" s="31"/>
      <c r="E5" s="31"/>
      <c r="F5" s="31"/>
      <c r="G5" s="38"/>
      <c r="I5" s="31"/>
      <c r="J5" s="38"/>
      <c r="K5" s="38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E5" s="38" t="s">
        <v>27</v>
      </c>
    </row>
    <row r="6" spans="1:47" s="26" customFormat="1" ht="11.25" customHeight="1" x14ac:dyDescent="0.15">
      <c r="A6" s="151" t="s">
        <v>70</v>
      </c>
      <c r="B6" s="152"/>
      <c r="C6" s="157" t="s">
        <v>48</v>
      </c>
      <c r="D6" s="121"/>
      <c r="E6" s="121"/>
      <c r="F6" s="120" t="s">
        <v>28</v>
      </c>
      <c r="G6" s="121"/>
      <c r="H6" s="121"/>
      <c r="I6" s="120" t="s">
        <v>51</v>
      </c>
      <c r="J6" s="121"/>
      <c r="K6" s="122"/>
      <c r="L6" s="120" t="s">
        <v>52</v>
      </c>
      <c r="M6" s="141"/>
      <c r="N6" s="142"/>
      <c r="O6" s="140" t="s">
        <v>88</v>
      </c>
      <c r="P6" s="141"/>
      <c r="Q6" s="142"/>
      <c r="R6" s="121" t="s">
        <v>74</v>
      </c>
      <c r="S6" s="141"/>
      <c r="T6" s="141"/>
      <c r="U6" s="167" t="s">
        <v>89</v>
      </c>
      <c r="V6" s="168"/>
      <c r="W6" s="168"/>
      <c r="X6" s="168"/>
      <c r="Y6" s="168"/>
      <c r="Z6" s="169"/>
      <c r="AA6" s="159" t="s">
        <v>30</v>
      </c>
      <c r="AB6" s="160"/>
      <c r="AC6" s="160"/>
      <c r="AD6" s="161" t="s">
        <v>29</v>
      </c>
      <c r="AE6" s="162"/>
    </row>
    <row r="7" spans="1:47" s="26" customFormat="1" ht="13.5" customHeight="1" x14ac:dyDescent="0.15">
      <c r="A7" s="153"/>
      <c r="B7" s="154"/>
      <c r="C7" s="158"/>
      <c r="D7" s="124"/>
      <c r="E7" s="124"/>
      <c r="F7" s="123"/>
      <c r="G7" s="124"/>
      <c r="H7" s="124"/>
      <c r="I7" s="123"/>
      <c r="J7" s="124"/>
      <c r="K7" s="125"/>
      <c r="L7" s="143"/>
      <c r="M7" s="144"/>
      <c r="N7" s="145"/>
      <c r="O7" s="143"/>
      <c r="P7" s="144"/>
      <c r="Q7" s="145"/>
      <c r="R7" s="144"/>
      <c r="S7" s="144"/>
      <c r="T7" s="144"/>
      <c r="U7" s="134" t="s">
        <v>90</v>
      </c>
      <c r="V7" s="135"/>
      <c r="W7" s="136"/>
      <c r="X7" s="134" t="s">
        <v>68</v>
      </c>
      <c r="Y7" s="135"/>
      <c r="Z7" s="136"/>
      <c r="AA7" s="137"/>
      <c r="AB7" s="138"/>
      <c r="AC7" s="138"/>
      <c r="AD7" s="163"/>
      <c r="AE7" s="164"/>
    </row>
    <row r="8" spans="1:47" s="26" customFormat="1" ht="13.5" customHeight="1" x14ac:dyDescent="0.15">
      <c r="A8" s="153"/>
      <c r="B8" s="154"/>
      <c r="C8" s="118" t="s">
        <v>31</v>
      </c>
      <c r="D8" s="126" t="s">
        <v>91</v>
      </c>
      <c r="E8" s="127"/>
      <c r="F8" s="113" t="s">
        <v>31</v>
      </c>
      <c r="G8" s="126" t="s">
        <v>91</v>
      </c>
      <c r="H8" s="127"/>
      <c r="I8" s="113" t="s">
        <v>31</v>
      </c>
      <c r="J8" s="126" t="s">
        <v>91</v>
      </c>
      <c r="K8" s="127"/>
      <c r="L8" s="113" t="s">
        <v>31</v>
      </c>
      <c r="M8" s="126" t="s">
        <v>91</v>
      </c>
      <c r="N8" s="127"/>
      <c r="O8" s="113" t="s">
        <v>31</v>
      </c>
      <c r="P8" s="126" t="s">
        <v>91</v>
      </c>
      <c r="Q8" s="129"/>
      <c r="R8" s="113" t="s">
        <v>31</v>
      </c>
      <c r="S8" s="127" t="s">
        <v>91</v>
      </c>
      <c r="T8" s="127"/>
      <c r="U8" s="137"/>
      <c r="V8" s="138"/>
      <c r="W8" s="139"/>
      <c r="X8" s="137"/>
      <c r="Y8" s="138"/>
      <c r="Z8" s="139"/>
      <c r="AA8" s="115" t="s">
        <v>31</v>
      </c>
      <c r="AB8" s="130" t="s">
        <v>91</v>
      </c>
      <c r="AC8" s="131"/>
      <c r="AD8" s="163"/>
      <c r="AE8" s="164"/>
    </row>
    <row r="9" spans="1:47" s="26" customFormat="1" ht="29.25" customHeight="1" x14ac:dyDescent="0.15">
      <c r="A9" s="153"/>
      <c r="B9" s="154"/>
      <c r="C9" s="118"/>
      <c r="D9" s="113" t="s">
        <v>75</v>
      </c>
      <c r="E9" s="109" t="s">
        <v>76</v>
      </c>
      <c r="F9" s="113"/>
      <c r="G9" s="113" t="s">
        <v>75</v>
      </c>
      <c r="H9" s="109" t="s">
        <v>76</v>
      </c>
      <c r="I9" s="113"/>
      <c r="J9" s="113" t="s">
        <v>75</v>
      </c>
      <c r="K9" s="109" t="s">
        <v>76</v>
      </c>
      <c r="L9" s="113"/>
      <c r="M9" s="113" t="s">
        <v>75</v>
      </c>
      <c r="N9" s="109" t="s">
        <v>76</v>
      </c>
      <c r="O9" s="113"/>
      <c r="P9" s="113" t="s">
        <v>75</v>
      </c>
      <c r="Q9" s="132" t="s">
        <v>76</v>
      </c>
      <c r="R9" s="113"/>
      <c r="S9" s="113" t="s">
        <v>72</v>
      </c>
      <c r="T9" s="109" t="s">
        <v>73</v>
      </c>
      <c r="U9" s="115" t="s">
        <v>31</v>
      </c>
      <c r="V9" s="115" t="s">
        <v>69</v>
      </c>
      <c r="W9" s="115" t="s">
        <v>72</v>
      </c>
      <c r="X9" s="115" t="s">
        <v>31</v>
      </c>
      <c r="Y9" s="115" t="s">
        <v>69</v>
      </c>
      <c r="Z9" s="115" t="s">
        <v>72</v>
      </c>
      <c r="AA9" s="147"/>
      <c r="AB9" s="115" t="s">
        <v>72</v>
      </c>
      <c r="AC9" s="134" t="s">
        <v>73</v>
      </c>
      <c r="AD9" s="163"/>
      <c r="AE9" s="164"/>
    </row>
    <row r="10" spans="1:47" s="26" customFormat="1" ht="29.25" customHeight="1" x14ac:dyDescent="0.15">
      <c r="A10" s="155"/>
      <c r="B10" s="156"/>
      <c r="C10" s="119"/>
      <c r="D10" s="114"/>
      <c r="E10" s="110"/>
      <c r="F10" s="114"/>
      <c r="G10" s="114"/>
      <c r="H10" s="110"/>
      <c r="I10" s="114"/>
      <c r="J10" s="114"/>
      <c r="K10" s="110"/>
      <c r="L10" s="114"/>
      <c r="M10" s="114"/>
      <c r="N10" s="110"/>
      <c r="O10" s="114"/>
      <c r="P10" s="114"/>
      <c r="Q10" s="133"/>
      <c r="R10" s="114"/>
      <c r="S10" s="114"/>
      <c r="T10" s="110"/>
      <c r="U10" s="116"/>
      <c r="V10" s="116"/>
      <c r="W10" s="116"/>
      <c r="X10" s="116"/>
      <c r="Y10" s="116"/>
      <c r="Z10" s="116"/>
      <c r="AA10" s="116"/>
      <c r="AB10" s="116"/>
      <c r="AC10" s="146"/>
      <c r="AD10" s="165"/>
      <c r="AE10" s="166"/>
    </row>
    <row r="11" spans="1:47" ht="26.25" customHeight="1" x14ac:dyDescent="0.15">
      <c r="A11" s="117">
        <v>2020</v>
      </c>
      <c r="B11" s="112"/>
      <c r="C11" s="20">
        <v>1</v>
      </c>
      <c r="D11" s="56">
        <v>5666</v>
      </c>
      <c r="E11" s="56">
        <v>0</v>
      </c>
      <c r="F11" s="59">
        <v>0</v>
      </c>
      <c r="G11" s="59">
        <v>0</v>
      </c>
      <c r="H11" s="59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8">
        <v>0</v>
      </c>
      <c r="O11" s="58">
        <v>0</v>
      </c>
      <c r="P11" s="58">
        <v>0</v>
      </c>
      <c r="Q11" s="58">
        <v>0</v>
      </c>
      <c r="R11" s="58">
        <v>0</v>
      </c>
      <c r="S11" s="58">
        <v>0</v>
      </c>
      <c r="T11" s="58">
        <v>0</v>
      </c>
      <c r="U11" s="60">
        <v>1</v>
      </c>
      <c r="V11" s="60">
        <v>78</v>
      </c>
      <c r="W11" s="60">
        <v>5666</v>
      </c>
      <c r="X11" s="60">
        <v>0</v>
      </c>
      <c r="Y11" s="60">
        <v>0</v>
      </c>
      <c r="Z11" s="60">
        <v>0</v>
      </c>
      <c r="AA11" s="60">
        <v>0</v>
      </c>
      <c r="AB11" s="60">
        <v>0</v>
      </c>
      <c r="AC11" s="60">
        <v>0</v>
      </c>
      <c r="AD11" s="111">
        <v>2020</v>
      </c>
      <c r="AE11" s="112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47" ht="26.25" customHeight="1" x14ac:dyDescent="0.15">
      <c r="A12" s="106">
        <v>2021</v>
      </c>
      <c r="B12" s="107"/>
      <c r="C12" s="20">
        <v>1</v>
      </c>
      <c r="D12" s="56">
        <v>5666</v>
      </c>
      <c r="E12" s="56">
        <v>0</v>
      </c>
      <c r="F12" s="59">
        <v>0</v>
      </c>
      <c r="G12" s="59">
        <v>0</v>
      </c>
      <c r="H12" s="59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8">
        <v>0</v>
      </c>
      <c r="O12" s="58">
        <v>0</v>
      </c>
      <c r="P12" s="58">
        <v>0</v>
      </c>
      <c r="Q12" s="58">
        <v>0</v>
      </c>
      <c r="R12" s="58">
        <v>0</v>
      </c>
      <c r="S12" s="58">
        <v>0</v>
      </c>
      <c r="T12" s="58">
        <v>0</v>
      </c>
      <c r="U12" s="60">
        <v>1</v>
      </c>
      <c r="V12" s="60">
        <v>78</v>
      </c>
      <c r="W12" s="60">
        <v>5666</v>
      </c>
      <c r="X12" s="60">
        <v>0</v>
      </c>
      <c r="Y12" s="60">
        <v>0</v>
      </c>
      <c r="Z12" s="60">
        <v>0</v>
      </c>
      <c r="AA12" s="60">
        <v>0</v>
      </c>
      <c r="AB12" s="60">
        <v>0</v>
      </c>
      <c r="AC12" s="60">
        <v>0</v>
      </c>
      <c r="AD12" s="108">
        <v>2021</v>
      </c>
      <c r="AE12" s="107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47" ht="26.25" customHeight="1" x14ac:dyDescent="0.15">
      <c r="A13" s="106">
        <v>2022</v>
      </c>
      <c r="B13" s="107"/>
      <c r="C13" s="20">
        <v>1</v>
      </c>
      <c r="D13" s="56">
        <v>5700</v>
      </c>
      <c r="E13" s="56">
        <v>0</v>
      </c>
      <c r="F13" s="59">
        <v>0</v>
      </c>
      <c r="G13" s="59">
        <v>0</v>
      </c>
      <c r="H13" s="59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8">
        <v>0</v>
      </c>
      <c r="O13" s="58">
        <v>0</v>
      </c>
      <c r="P13" s="58">
        <v>0</v>
      </c>
      <c r="Q13" s="58">
        <v>0</v>
      </c>
      <c r="R13" s="58">
        <v>0</v>
      </c>
      <c r="S13" s="58">
        <v>0</v>
      </c>
      <c r="T13" s="58">
        <v>0</v>
      </c>
      <c r="U13" s="60">
        <v>1</v>
      </c>
      <c r="V13" s="60">
        <v>74</v>
      </c>
      <c r="W13" s="60">
        <v>5700</v>
      </c>
      <c r="X13" s="60">
        <v>0</v>
      </c>
      <c r="Y13" s="60">
        <v>0</v>
      </c>
      <c r="Z13" s="60">
        <v>0</v>
      </c>
      <c r="AA13" s="60">
        <v>0</v>
      </c>
      <c r="AB13" s="60">
        <v>0</v>
      </c>
      <c r="AC13" s="60">
        <v>0</v>
      </c>
      <c r="AD13" s="108">
        <v>2022</v>
      </c>
      <c r="AE13" s="107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</row>
    <row r="14" spans="1:47" ht="26.25" customHeight="1" x14ac:dyDescent="0.15">
      <c r="A14" s="106">
        <v>2023</v>
      </c>
      <c r="B14" s="107"/>
      <c r="C14" s="20">
        <v>1</v>
      </c>
      <c r="D14" s="56">
        <v>5700</v>
      </c>
      <c r="E14" s="56">
        <v>0</v>
      </c>
      <c r="F14" s="59">
        <v>0</v>
      </c>
      <c r="G14" s="59">
        <v>0</v>
      </c>
      <c r="H14" s="59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60">
        <v>1</v>
      </c>
      <c r="V14" s="60">
        <v>74</v>
      </c>
      <c r="W14" s="60">
        <v>5700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108">
        <v>2023</v>
      </c>
      <c r="AE14" s="107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</row>
    <row r="15" spans="1:47" ht="26.25" customHeight="1" x14ac:dyDescent="0.15">
      <c r="A15" s="148">
        <v>2024</v>
      </c>
      <c r="B15" s="149"/>
      <c r="C15" s="13">
        <f t="shared" ref="C15:H15" si="0">SUM(C17:C24)</f>
        <v>1</v>
      </c>
      <c r="D15" s="57">
        <f t="shared" si="0"/>
        <v>5700</v>
      </c>
      <c r="E15" s="57">
        <f t="shared" si="0"/>
        <v>0</v>
      </c>
      <c r="F15" s="57">
        <f t="shared" si="0"/>
        <v>0</v>
      </c>
      <c r="G15" s="57">
        <f t="shared" si="0"/>
        <v>0</v>
      </c>
      <c r="H15" s="57">
        <f t="shared" si="0"/>
        <v>0</v>
      </c>
      <c r="I15" s="63">
        <f>SUM(I17:I24)</f>
        <v>0</v>
      </c>
      <c r="J15" s="63">
        <f t="shared" ref="J15:S15" si="1">SUM(J17:J24)</f>
        <v>0</v>
      </c>
      <c r="K15" s="63">
        <f t="shared" si="1"/>
        <v>0</v>
      </c>
      <c r="L15" s="63">
        <f t="shared" si="1"/>
        <v>0</v>
      </c>
      <c r="M15" s="63">
        <f t="shared" si="1"/>
        <v>0</v>
      </c>
      <c r="N15" s="63">
        <f t="shared" si="1"/>
        <v>0</v>
      </c>
      <c r="O15" s="63">
        <f t="shared" si="1"/>
        <v>0</v>
      </c>
      <c r="P15" s="63">
        <f t="shared" si="1"/>
        <v>0</v>
      </c>
      <c r="Q15" s="63">
        <f t="shared" si="1"/>
        <v>0</v>
      </c>
      <c r="R15" s="63">
        <f t="shared" si="1"/>
        <v>0</v>
      </c>
      <c r="S15" s="63">
        <f t="shared" si="1"/>
        <v>0</v>
      </c>
      <c r="T15" s="63">
        <f>SUM(T17:T24)</f>
        <v>0</v>
      </c>
      <c r="U15" s="63">
        <f>SUM(U17:U24)</f>
        <v>1</v>
      </c>
      <c r="V15" s="63">
        <f>SUM(V17:V24)</f>
        <v>74</v>
      </c>
      <c r="W15" s="63">
        <f>SUM(W17:W24)</f>
        <v>5700</v>
      </c>
      <c r="X15" s="64">
        <f t="shared" ref="X15:AC15" si="2">SUM(X17:X24)</f>
        <v>0</v>
      </c>
      <c r="Y15" s="64">
        <f t="shared" si="2"/>
        <v>0</v>
      </c>
      <c r="Z15" s="64">
        <f t="shared" si="2"/>
        <v>0</v>
      </c>
      <c r="AA15" s="64">
        <f t="shared" si="2"/>
        <v>0</v>
      </c>
      <c r="AB15" s="64">
        <f t="shared" si="2"/>
        <v>0</v>
      </c>
      <c r="AC15" s="64">
        <f t="shared" si="2"/>
        <v>0</v>
      </c>
      <c r="AD15" s="150">
        <v>2024</v>
      </c>
      <c r="AE15" s="149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</row>
    <row r="16" spans="1:47" ht="15" customHeight="1" x14ac:dyDescent="0.15">
      <c r="A16" s="4"/>
      <c r="B16" s="4"/>
      <c r="C16" s="7"/>
      <c r="D16" s="65"/>
      <c r="E16" s="65"/>
      <c r="F16" s="66"/>
      <c r="G16" s="58"/>
      <c r="H16" s="66"/>
      <c r="I16" s="66"/>
      <c r="J16" s="58"/>
      <c r="K16" s="66"/>
      <c r="L16" s="66"/>
      <c r="M16" s="58"/>
      <c r="N16" s="66"/>
      <c r="O16" s="66"/>
      <c r="P16" s="58"/>
      <c r="Q16" s="66"/>
      <c r="R16" s="66"/>
      <c r="S16" s="58"/>
      <c r="T16" s="66"/>
      <c r="U16" s="67"/>
      <c r="V16" s="67"/>
      <c r="W16" s="58"/>
      <c r="X16" s="67"/>
      <c r="Y16" s="67"/>
      <c r="Z16" s="67"/>
      <c r="AA16" s="67"/>
      <c r="AB16" s="58"/>
      <c r="AC16" s="67"/>
      <c r="AD16" s="40"/>
      <c r="AE16" s="68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</row>
    <row r="17" spans="1:47" ht="26.25" customHeight="1" x14ac:dyDescent="0.15">
      <c r="A17" s="61" t="s">
        <v>77</v>
      </c>
      <c r="B17" s="69" t="s">
        <v>78</v>
      </c>
      <c r="C17" s="6">
        <f t="shared" ref="C17:C24" si="3">SUM(F17,I17,L17,O17,R17,U17,X17,AA17)</f>
        <v>1</v>
      </c>
      <c r="D17" s="70">
        <f t="shared" ref="D17:D24" si="4">SUM(G17,J17,M17,P177,P17,S17,W17,Z17,AB17)</f>
        <v>5700</v>
      </c>
      <c r="E17" s="70">
        <f t="shared" ref="E17:E24" si="5">SUM(H17,K17,N17,Q177,Q17,T17,AC17)</f>
        <v>0</v>
      </c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>
        <v>1</v>
      </c>
      <c r="V17" s="71">
        <v>74</v>
      </c>
      <c r="W17" s="72">
        <v>5700</v>
      </c>
      <c r="X17" s="71"/>
      <c r="Y17" s="71"/>
      <c r="Z17" s="71"/>
      <c r="AA17" s="71"/>
      <c r="AB17" s="71"/>
      <c r="AC17" s="71"/>
      <c r="AD17" s="62" t="s">
        <v>77</v>
      </c>
      <c r="AE17" s="73" t="s">
        <v>78</v>
      </c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 ht="26.25" customHeight="1" x14ac:dyDescent="0.15">
      <c r="A18" s="61" t="s">
        <v>1</v>
      </c>
      <c r="B18" s="69" t="s">
        <v>8</v>
      </c>
      <c r="C18" s="6">
        <f t="shared" si="3"/>
        <v>0</v>
      </c>
      <c r="D18" s="70">
        <f t="shared" si="4"/>
        <v>0</v>
      </c>
      <c r="E18" s="70">
        <f t="shared" si="5"/>
        <v>0</v>
      </c>
      <c r="F18" s="71"/>
      <c r="G18" s="71"/>
      <c r="H18" s="71"/>
      <c r="I18" s="74"/>
      <c r="J18" s="71"/>
      <c r="K18" s="71"/>
      <c r="L18" s="74"/>
      <c r="M18" s="71"/>
      <c r="N18" s="71"/>
      <c r="O18" s="74"/>
      <c r="P18" s="74"/>
      <c r="Q18" s="74"/>
      <c r="R18" s="74"/>
      <c r="S18" s="74"/>
      <c r="T18" s="74"/>
      <c r="U18" s="71"/>
      <c r="V18" s="71"/>
      <c r="W18" s="71"/>
      <c r="X18" s="71"/>
      <c r="Y18" s="71"/>
      <c r="Z18" s="71"/>
      <c r="AA18" s="71"/>
      <c r="AB18" s="71"/>
      <c r="AC18" s="71"/>
      <c r="AD18" s="62" t="s">
        <v>1</v>
      </c>
      <c r="AE18" s="73" t="s">
        <v>8</v>
      </c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 ht="26.25" customHeight="1" x14ac:dyDescent="0.15">
      <c r="A19" s="61" t="s">
        <v>2</v>
      </c>
      <c r="B19" s="69" t="s">
        <v>9</v>
      </c>
      <c r="C19" s="6">
        <f t="shared" si="3"/>
        <v>0</v>
      </c>
      <c r="D19" s="70">
        <f t="shared" si="4"/>
        <v>0</v>
      </c>
      <c r="E19" s="70">
        <f t="shared" si="5"/>
        <v>0</v>
      </c>
      <c r="F19" s="71"/>
      <c r="G19" s="71"/>
      <c r="H19" s="71"/>
      <c r="I19" s="74"/>
      <c r="J19" s="71"/>
      <c r="K19" s="71"/>
      <c r="L19" s="74"/>
      <c r="M19" s="71"/>
      <c r="N19" s="71"/>
      <c r="O19" s="74"/>
      <c r="P19" s="74"/>
      <c r="Q19" s="74"/>
      <c r="R19" s="74"/>
      <c r="S19" s="74"/>
      <c r="T19" s="74"/>
      <c r="U19" s="71"/>
      <c r="V19" s="71"/>
      <c r="W19" s="71"/>
      <c r="X19" s="71"/>
      <c r="Y19" s="71"/>
      <c r="Z19" s="71"/>
      <c r="AA19" s="71"/>
      <c r="AB19" s="71"/>
      <c r="AC19" s="71"/>
      <c r="AD19" s="62" t="s">
        <v>2</v>
      </c>
      <c r="AE19" s="73" t="s">
        <v>9</v>
      </c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spans="1:47" ht="26.25" customHeight="1" x14ac:dyDescent="0.15">
      <c r="A20" s="61" t="s">
        <v>3</v>
      </c>
      <c r="B20" s="69" t="s">
        <v>10</v>
      </c>
      <c r="C20" s="6">
        <f t="shared" si="3"/>
        <v>0</v>
      </c>
      <c r="D20" s="70">
        <f t="shared" si="4"/>
        <v>0</v>
      </c>
      <c r="E20" s="70">
        <f t="shared" si="5"/>
        <v>0</v>
      </c>
      <c r="F20" s="71"/>
      <c r="G20" s="71"/>
      <c r="H20" s="71"/>
      <c r="I20" s="74"/>
      <c r="J20" s="71"/>
      <c r="K20" s="71"/>
      <c r="L20" s="74"/>
      <c r="M20" s="71"/>
      <c r="N20" s="71"/>
      <c r="O20" s="74"/>
      <c r="P20" s="74"/>
      <c r="Q20" s="74"/>
      <c r="R20" s="74"/>
      <c r="S20" s="74"/>
      <c r="T20" s="74"/>
      <c r="U20" s="71"/>
      <c r="V20" s="71"/>
      <c r="W20" s="71"/>
      <c r="X20" s="71"/>
      <c r="Y20" s="71"/>
      <c r="Z20" s="71"/>
      <c r="AA20" s="71"/>
      <c r="AB20" s="71"/>
      <c r="AC20" s="71"/>
      <c r="AD20" s="62" t="s">
        <v>3</v>
      </c>
      <c r="AE20" s="73" t="s">
        <v>10</v>
      </c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</row>
    <row r="21" spans="1:47" ht="26.25" customHeight="1" x14ac:dyDescent="0.15">
      <c r="A21" s="61" t="s">
        <v>4</v>
      </c>
      <c r="B21" s="69" t="s">
        <v>11</v>
      </c>
      <c r="C21" s="6">
        <f t="shared" si="3"/>
        <v>0</v>
      </c>
      <c r="D21" s="70">
        <f t="shared" si="4"/>
        <v>0</v>
      </c>
      <c r="E21" s="70">
        <f t="shared" si="5"/>
        <v>0</v>
      </c>
      <c r="F21" s="71"/>
      <c r="G21" s="71"/>
      <c r="H21" s="71"/>
      <c r="I21" s="74"/>
      <c r="J21" s="71"/>
      <c r="K21" s="71"/>
      <c r="L21" s="74"/>
      <c r="M21" s="71"/>
      <c r="N21" s="71"/>
      <c r="O21" s="74"/>
      <c r="P21" s="74"/>
      <c r="Q21" s="74"/>
      <c r="R21" s="74"/>
      <c r="S21" s="74"/>
      <c r="T21" s="74"/>
      <c r="U21" s="71"/>
      <c r="V21" s="71"/>
      <c r="W21" s="71"/>
      <c r="X21" s="71"/>
      <c r="Y21" s="71"/>
      <c r="Z21" s="71"/>
      <c r="AA21" s="71"/>
      <c r="AB21" s="71"/>
      <c r="AC21" s="71"/>
      <c r="AD21" s="62" t="s">
        <v>4</v>
      </c>
      <c r="AE21" s="73" t="s">
        <v>11</v>
      </c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 ht="26.25" customHeight="1" x14ac:dyDescent="0.15">
      <c r="A22" s="61" t="s">
        <v>5</v>
      </c>
      <c r="B22" s="69" t="s">
        <v>12</v>
      </c>
      <c r="C22" s="6">
        <f t="shared" si="3"/>
        <v>0</v>
      </c>
      <c r="D22" s="70">
        <f t="shared" si="4"/>
        <v>0</v>
      </c>
      <c r="E22" s="70">
        <f t="shared" si="5"/>
        <v>0</v>
      </c>
      <c r="F22" s="71"/>
      <c r="G22" s="71"/>
      <c r="H22" s="71"/>
      <c r="I22" s="74"/>
      <c r="J22" s="71"/>
      <c r="K22" s="71"/>
      <c r="L22" s="74"/>
      <c r="M22" s="71"/>
      <c r="N22" s="71"/>
      <c r="O22" s="74"/>
      <c r="P22" s="74"/>
      <c r="Q22" s="74"/>
      <c r="R22" s="74"/>
      <c r="S22" s="74"/>
      <c r="T22" s="74"/>
      <c r="U22" s="71"/>
      <c r="V22" s="71"/>
      <c r="W22" s="71"/>
      <c r="X22" s="71"/>
      <c r="Y22" s="71"/>
      <c r="Z22" s="71"/>
      <c r="AA22" s="71"/>
      <c r="AB22" s="71"/>
      <c r="AC22" s="71"/>
      <c r="AD22" s="62" t="s">
        <v>5</v>
      </c>
      <c r="AE22" s="73" t="s">
        <v>12</v>
      </c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 ht="26.25" customHeight="1" x14ac:dyDescent="0.15">
      <c r="A23" s="61" t="s">
        <v>6</v>
      </c>
      <c r="B23" s="69" t="s">
        <v>13</v>
      </c>
      <c r="C23" s="6">
        <f t="shared" si="3"/>
        <v>0</v>
      </c>
      <c r="D23" s="70">
        <f t="shared" si="4"/>
        <v>0</v>
      </c>
      <c r="E23" s="70">
        <f t="shared" si="5"/>
        <v>0</v>
      </c>
      <c r="F23" s="71"/>
      <c r="G23" s="71"/>
      <c r="H23" s="71"/>
      <c r="I23" s="75"/>
      <c r="J23" s="71"/>
      <c r="K23" s="71"/>
      <c r="L23" s="75"/>
      <c r="M23" s="71"/>
      <c r="N23" s="71"/>
      <c r="O23" s="75"/>
      <c r="P23" s="74"/>
      <c r="Q23" s="74"/>
      <c r="R23" s="75"/>
      <c r="S23" s="74"/>
      <c r="T23" s="74"/>
      <c r="U23" s="71"/>
      <c r="V23" s="71"/>
      <c r="W23" s="71"/>
      <c r="X23" s="71"/>
      <c r="Y23" s="71"/>
      <c r="Z23" s="71"/>
      <c r="AA23" s="71"/>
      <c r="AB23" s="71"/>
      <c r="AC23" s="71"/>
      <c r="AD23" s="62" t="s">
        <v>6</v>
      </c>
      <c r="AE23" s="73" t="s">
        <v>13</v>
      </c>
    </row>
    <row r="24" spans="1:47" ht="26.25" customHeight="1" thickBot="1" x14ac:dyDescent="0.2">
      <c r="A24" s="61" t="s">
        <v>7</v>
      </c>
      <c r="B24" s="69" t="s">
        <v>14</v>
      </c>
      <c r="C24" s="6">
        <f t="shared" si="3"/>
        <v>0</v>
      </c>
      <c r="D24" s="70">
        <f t="shared" si="4"/>
        <v>0</v>
      </c>
      <c r="E24" s="70">
        <f t="shared" si="5"/>
        <v>0</v>
      </c>
      <c r="F24" s="71"/>
      <c r="G24" s="71"/>
      <c r="H24" s="74"/>
      <c r="I24" s="76"/>
      <c r="J24" s="43"/>
      <c r="K24" s="43"/>
      <c r="L24" s="76"/>
      <c r="M24" s="74"/>
      <c r="N24" s="74"/>
      <c r="O24" s="76"/>
      <c r="P24" s="74"/>
      <c r="Q24" s="74"/>
      <c r="R24" s="76"/>
      <c r="S24" s="74"/>
      <c r="T24" s="74"/>
      <c r="U24" s="71"/>
      <c r="V24" s="71"/>
      <c r="W24" s="71"/>
      <c r="X24" s="71"/>
      <c r="Y24" s="71"/>
      <c r="Z24" s="71"/>
      <c r="AA24" s="71"/>
      <c r="AB24" s="71"/>
      <c r="AC24" s="71"/>
      <c r="AD24" s="77" t="s">
        <v>7</v>
      </c>
      <c r="AE24" s="78" t="s">
        <v>14</v>
      </c>
    </row>
    <row r="25" spans="1:47" s="26" customFormat="1" ht="15" customHeight="1" x14ac:dyDescent="0.15">
      <c r="A25" s="39" t="s">
        <v>86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128"/>
      <c r="AB25" s="128"/>
      <c r="AC25" s="128"/>
    </row>
  </sheetData>
  <mergeCells count="59">
    <mergeCell ref="AD13:AE13"/>
    <mergeCell ref="A13:B13"/>
    <mergeCell ref="A15:B15"/>
    <mergeCell ref="AD15:AE15"/>
    <mergeCell ref="A6:B10"/>
    <mergeCell ref="C6:E7"/>
    <mergeCell ref="F6:H7"/>
    <mergeCell ref="K9:K10"/>
    <mergeCell ref="L6:N7"/>
    <mergeCell ref="AA6:AC7"/>
    <mergeCell ref="AD6:AE10"/>
    <mergeCell ref="U6:Z6"/>
    <mergeCell ref="X9:X10"/>
    <mergeCell ref="Z9:Z10"/>
    <mergeCell ref="R6:T7"/>
    <mergeCell ref="Y9:Y10"/>
    <mergeCell ref="AC9:AC10"/>
    <mergeCell ref="V9:V10"/>
    <mergeCell ref="R8:R10"/>
    <mergeCell ref="AA8:AA10"/>
    <mergeCell ref="S8:T8"/>
    <mergeCell ref="Q9:Q10"/>
    <mergeCell ref="U9:U10"/>
    <mergeCell ref="U7:W8"/>
    <mergeCell ref="X7:Z8"/>
    <mergeCell ref="W9:W10"/>
    <mergeCell ref="O6:Q7"/>
    <mergeCell ref="AA25:AC25"/>
    <mergeCell ref="D9:D10"/>
    <mergeCell ref="E9:E10"/>
    <mergeCell ref="O8:O10"/>
    <mergeCell ref="P8:Q8"/>
    <mergeCell ref="AB8:AC8"/>
    <mergeCell ref="P9:P10"/>
    <mergeCell ref="G8:H8"/>
    <mergeCell ref="I8:I10"/>
    <mergeCell ref="J8:K8"/>
    <mergeCell ref="M9:M10"/>
    <mergeCell ref="J9:J10"/>
    <mergeCell ref="G9:G10"/>
    <mergeCell ref="H9:H10"/>
    <mergeCell ref="L8:L10"/>
    <mergeCell ref="D8:E8"/>
    <mergeCell ref="A3:AE3"/>
    <mergeCell ref="A4:AE4"/>
    <mergeCell ref="A14:B14"/>
    <mergeCell ref="AD14:AE14"/>
    <mergeCell ref="N9:N10"/>
    <mergeCell ref="AD12:AE12"/>
    <mergeCell ref="AD11:AE11"/>
    <mergeCell ref="S9:S10"/>
    <mergeCell ref="T9:T10"/>
    <mergeCell ref="AB9:AB10"/>
    <mergeCell ref="A11:B11"/>
    <mergeCell ref="A12:B12"/>
    <mergeCell ref="C8:C10"/>
    <mergeCell ref="F8:F10"/>
    <mergeCell ref="I6:K7"/>
    <mergeCell ref="M8:N8"/>
  </mergeCells>
  <phoneticPr fontId="13" type="noConversion"/>
  <pageMargins left="0.61" right="0.54" top="1" bottom="0.78" header="0.5" footer="0.5"/>
  <pageSetup paperSize="9" scale="32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3"/>
  <sheetViews>
    <sheetView showGridLines="0" view="pageBreakPreview" zoomScaleNormal="100" zoomScaleSheetLayoutView="100" workbookViewId="0">
      <selection activeCell="L19" sqref="L19"/>
    </sheetView>
  </sheetViews>
  <sheetFormatPr defaultRowHeight="11.25" x14ac:dyDescent="0.15"/>
  <cols>
    <col min="1" max="1" width="8.77734375" style="30" customWidth="1"/>
    <col min="2" max="4" width="6.77734375" style="2" customWidth="1"/>
    <col min="5" max="5" width="5.88671875" style="2" bestFit="1" customWidth="1"/>
    <col min="6" max="10" width="6.77734375" style="2" customWidth="1"/>
    <col min="11" max="11" width="6.77734375" style="3" customWidth="1"/>
    <col min="12" max="18" width="9.77734375" style="2" customWidth="1"/>
    <col min="19" max="19" width="11.33203125" style="30" customWidth="1"/>
    <col min="20" max="16384" width="8.88671875" style="2"/>
  </cols>
  <sheetData>
    <row r="1" spans="1:19" s="24" customFormat="1" ht="15" customHeight="1" x14ac:dyDescent="0.15">
      <c r="A1" s="24" t="s">
        <v>23</v>
      </c>
      <c r="L1" s="29"/>
      <c r="M1" s="29"/>
      <c r="N1" s="29"/>
      <c r="O1" s="29"/>
      <c r="P1" s="29"/>
      <c r="Q1" s="29"/>
      <c r="R1" s="29"/>
      <c r="S1" s="25" t="s">
        <v>24</v>
      </c>
    </row>
    <row r="2" spans="1:19" s="24" customFormat="1" ht="15" customHeight="1" x14ac:dyDescent="0.15">
      <c r="L2" s="29"/>
      <c r="M2" s="29"/>
      <c r="N2" s="29"/>
      <c r="O2" s="29"/>
      <c r="P2" s="29"/>
      <c r="Q2" s="29"/>
      <c r="R2" s="29"/>
      <c r="S2" s="25"/>
    </row>
    <row r="3" spans="1:19" s="48" customFormat="1" ht="24.95" customHeight="1" x14ac:dyDescent="0.25">
      <c r="A3" s="104" t="s">
        <v>17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</row>
    <row r="4" spans="1:19" s="30" customFormat="1" ht="24.95" customHeight="1" x14ac:dyDescent="0.15">
      <c r="A4" s="104" t="s">
        <v>32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</row>
    <row r="5" spans="1:19" s="33" customFormat="1" ht="15" customHeight="1" thickBot="1" x14ac:dyDescent="0.2">
      <c r="A5" s="31" t="s">
        <v>18</v>
      </c>
      <c r="B5" s="31"/>
      <c r="C5" s="31"/>
      <c r="D5" s="31"/>
      <c r="E5" s="31"/>
      <c r="F5" s="31"/>
      <c r="G5" s="31"/>
      <c r="H5" s="31"/>
      <c r="I5" s="31"/>
      <c r="J5" s="31"/>
      <c r="K5" s="36"/>
      <c r="L5" s="35"/>
      <c r="M5" s="35"/>
      <c r="N5" s="35"/>
      <c r="O5" s="35"/>
      <c r="P5" s="35"/>
      <c r="Q5" s="35"/>
      <c r="R5" s="35"/>
      <c r="S5" s="38" t="s">
        <v>33</v>
      </c>
    </row>
    <row r="6" spans="1:19" s="33" customFormat="1" ht="33.75" customHeight="1" x14ac:dyDescent="0.15">
      <c r="A6" s="177" t="s">
        <v>16</v>
      </c>
      <c r="B6" s="189" t="s">
        <v>34</v>
      </c>
      <c r="C6" s="187" t="s">
        <v>35</v>
      </c>
      <c r="D6" s="167" t="s">
        <v>36</v>
      </c>
      <c r="E6" s="168"/>
      <c r="F6" s="168"/>
      <c r="G6" s="168"/>
      <c r="H6" s="168"/>
      <c r="I6" s="168"/>
      <c r="J6" s="168"/>
      <c r="K6" s="169"/>
      <c r="L6" s="32" t="s">
        <v>49</v>
      </c>
      <c r="M6" s="167" t="s">
        <v>37</v>
      </c>
      <c r="N6" s="168"/>
      <c r="O6" s="168"/>
      <c r="P6" s="169"/>
      <c r="Q6" s="187" t="s">
        <v>38</v>
      </c>
      <c r="R6" s="188"/>
      <c r="S6" s="180" t="s">
        <v>39</v>
      </c>
    </row>
    <row r="7" spans="1:19" s="33" customFormat="1" ht="19.5" customHeight="1" x14ac:dyDescent="0.15">
      <c r="A7" s="178"/>
      <c r="B7" s="190"/>
      <c r="C7" s="175"/>
      <c r="D7" s="175" t="s">
        <v>40</v>
      </c>
      <c r="E7" s="115" t="s">
        <v>85</v>
      </c>
      <c r="F7" s="115" t="s">
        <v>41</v>
      </c>
      <c r="G7" s="115" t="s">
        <v>42</v>
      </c>
      <c r="H7" s="115" t="s">
        <v>43</v>
      </c>
      <c r="I7" s="115" t="s">
        <v>44</v>
      </c>
      <c r="J7" s="172" t="s">
        <v>45</v>
      </c>
      <c r="K7" s="175" t="s">
        <v>46</v>
      </c>
      <c r="L7" s="115" t="s">
        <v>81</v>
      </c>
      <c r="M7" s="115" t="s">
        <v>47</v>
      </c>
      <c r="N7" s="115" t="s">
        <v>82</v>
      </c>
      <c r="O7" s="115" t="s">
        <v>83</v>
      </c>
      <c r="P7" s="115" t="s">
        <v>79</v>
      </c>
      <c r="Q7" s="115" t="s">
        <v>84</v>
      </c>
      <c r="R7" s="184" t="s">
        <v>80</v>
      </c>
      <c r="S7" s="181"/>
    </row>
    <row r="8" spans="1:19" s="33" customFormat="1" ht="19.5" customHeight="1" x14ac:dyDescent="0.15">
      <c r="A8" s="178"/>
      <c r="B8" s="190"/>
      <c r="C8" s="175"/>
      <c r="D8" s="175"/>
      <c r="E8" s="147"/>
      <c r="F8" s="170"/>
      <c r="G8" s="147"/>
      <c r="H8" s="147"/>
      <c r="I8" s="147"/>
      <c r="J8" s="173"/>
      <c r="K8" s="175"/>
      <c r="L8" s="170"/>
      <c r="M8" s="170"/>
      <c r="N8" s="147"/>
      <c r="O8" s="147"/>
      <c r="P8" s="147"/>
      <c r="Q8" s="147"/>
      <c r="R8" s="185"/>
      <c r="S8" s="181"/>
    </row>
    <row r="9" spans="1:19" s="33" customFormat="1" ht="19.5" customHeight="1" x14ac:dyDescent="0.15">
      <c r="A9" s="179"/>
      <c r="B9" s="191"/>
      <c r="C9" s="176"/>
      <c r="D9" s="176"/>
      <c r="E9" s="116"/>
      <c r="F9" s="171"/>
      <c r="G9" s="116"/>
      <c r="H9" s="116"/>
      <c r="I9" s="116"/>
      <c r="J9" s="174"/>
      <c r="K9" s="176"/>
      <c r="L9" s="171"/>
      <c r="M9" s="171"/>
      <c r="N9" s="116"/>
      <c r="O9" s="116"/>
      <c r="P9" s="116"/>
      <c r="Q9" s="116"/>
      <c r="R9" s="186"/>
      <c r="S9" s="182"/>
    </row>
    <row r="10" spans="1:19" s="5" customFormat="1" ht="21" customHeight="1" x14ac:dyDescent="0.15">
      <c r="A10" s="34">
        <v>2020</v>
      </c>
      <c r="B10" s="9">
        <v>3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21">
        <v>1</v>
      </c>
      <c r="M10" s="21">
        <v>0</v>
      </c>
      <c r="N10" s="21">
        <v>2</v>
      </c>
      <c r="O10" s="21">
        <v>0</v>
      </c>
      <c r="P10" s="21">
        <v>0</v>
      </c>
      <c r="Q10" s="21">
        <v>0</v>
      </c>
      <c r="R10" s="23">
        <v>0</v>
      </c>
      <c r="S10" s="34">
        <v>2020</v>
      </c>
    </row>
    <row r="11" spans="1:19" s="5" customFormat="1" ht="21" customHeight="1" x14ac:dyDescent="0.15">
      <c r="A11" s="34">
        <v>2021</v>
      </c>
      <c r="B11" s="9">
        <v>3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21">
        <v>1</v>
      </c>
      <c r="M11" s="21">
        <v>0</v>
      </c>
      <c r="N11" s="21">
        <v>2</v>
      </c>
      <c r="O11" s="21">
        <v>0</v>
      </c>
      <c r="P11" s="21">
        <v>0</v>
      </c>
      <c r="Q11" s="21">
        <v>0</v>
      </c>
      <c r="R11" s="23">
        <v>0</v>
      </c>
      <c r="S11" s="34">
        <v>2021</v>
      </c>
    </row>
    <row r="12" spans="1:19" s="55" customFormat="1" ht="21" customHeight="1" x14ac:dyDescent="0.15">
      <c r="A12" s="51">
        <v>2022</v>
      </c>
      <c r="B12" s="52">
        <v>3</v>
      </c>
      <c r="C12" s="53">
        <f t="shared" ref="C12:K12" si="0">SUM(C14:C21)</f>
        <v>0</v>
      </c>
      <c r="D12" s="53">
        <f t="shared" si="0"/>
        <v>0</v>
      </c>
      <c r="E12" s="53">
        <f t="shared" si="0"/>
        <v>0</v>
      </c>
      <c r="F12" s="53">
        <f t="shared" si="0"/>
        <v>0</v>
      </c>
      <c r="G12" s="53">
        <f t="shared" si="0"/>
        <v>0</v>
      </c>
      <c r="H12" s="53">
        <f t="shared" si="0"/>
        <v>0</v>
      </c>
      <c r="I12" s="53">
        <f t="shared" si="0"/>
        <v>0</v>
      </c>
      <c r="J12" s="53">
        <f t="shared" si="0"/>
        <v>0</v>
      </c>
      <c r="K12" s="53">
        <f t="shared" si="0"/>
        <v>0</v>
      </c>
      <c r="L12" s="53">
        <v>1</v>
      </c>
      <c r="M12" s="53">
        <f>SUM(M14:M21)</f>
        <v>0</v>
      </c>
      <c r="N12" s="53">
        <v>2</v>
      </c>
      <c r="O12" s="53">
        <f t="shared" ref="O12:R13" si="1">SUM(O14:O21)</f>
        <v>0</v>
      </c>
      <c r="P12" s="53">
        <f t="shared" si="1"/>
        <v>0</v>
      </c>
      <c r="Q12" s="53">
        <f t="shared" si="1"/>
        <v>0</v>
      </c>
      <c r="R12" s="54">
        <f t="shared" si="1"/>
        <v>0</v>
      </c>
      <c r="S12" s="51">
        <v>2022</v>
      </c>
    </row>
    <row r="13" spans="1:19" s="55" customFormat="1" ht="21" customHeight="1" x14ac:dyDescent="0.15">
      <c r="A13" s="51">
        <v>2023</v>
      </c>
      <c r="B13" s="52">
        <v>3</v>
      </c>
      <c r="C13" s="53">
        <f t="shared" ref="C13:K13" si="2">SUM(C15:C22)</f>
        <v>0</v>
      </c>
      <c r="D13" s="53">
        <f t="shared" si="2"/>
        <v>0</v>
      </c>
      <c r="E13" s="53">
        <f t="shared" si="2"/>
        <v>0</v>
      </c>
      <c r="F13" s="53">
        <f t="shared" si="2"/>
        <v>0</v>
      </c>
      <c r="G13" s="53">
        <f t="shared" si="2"/>
        <v>0</v>
      </c>
      <c r="H13" s="53">
        <f t="shared" si="2"/>
        <v>0</v>
      </c>
      <c r="I13" s="53">
        <f t="shared" si="2"/>
        <v>0</v>
      </c>
      <c r="J13" s="53">
        <f t="shared" si="2"/>
        <v>0</v>
      </c>
      <c r="K13" s="53">
        <f t="shared" si="2"/>
        <v>0</v>
      </c>
      <c r="L13" s="53">
        <v>1</v>
      </c>
      <c r="M13" s="53">
        <f>SUM(M15:M22)</f>
        <v>0</v>
      </c>
      <c r="N13" s="53">
        <v>2</v>
      </c>
      <c r="O13" s="53">
        <f t="shared" si="1"/>
        <v>0</v>
      </c>
      <c r="P13" s="53">
        <f t="shared" si="1"/>
        <v>0</v>
      </c>
      <c r="Q13" s="53">
        <f t="shared" si="1"/>
        <v>0</v>
      </c>
      <c r="R13" s="54">
        <f t="shared" si="1"/>
        <v>0</v>
      </c>
      <c r="S13" s="51">
        <v>2023</v>
      </c>
    </row>
    <row r="14" spans="1:19" s="5" customFormat="1" ht="21" customHeight="1" x14ac:dyDescent="0.15">
      <c r="A14" s="83">
        <v>2024</v>
      </c>
      <c r="B14" s="12">
        <f t="shared" ref="B14:R14" si="3">SUM(B16:B23)</f>
        <v>3</v>
      </c>
      <c r="C14" s="12">
        <f t="shared" si="3"/>
        <v>0</v>
      </c>
      <c r="D14" s="12">
        <f t="shared" si="3"/>
        <v>0</v>
      </c>
      <c r="E14" s="12">
        <f t="shared" si="3"/>
        <v>0</v>
      </c>
      <c r="F14" s="12">
        <f t="shared" si="3"/>
        <v>0</v>
      </c>
      <c r="G14" s="12">
        <f t="shared" si="3"/>
        <v>0</v>
      </c>
      <c r="H14" s="12">
        <f t="shared" si="3"/>
        <v>0</v>
      </c>
      <c r="I14" s="12">
        <f t="shared" si="3"/>
        <v>0</v>
      </c>
      <c r="J14" s="12">
        <f t="shared" si="3"/>
        <v>0</v>
      </c>
      <c r="K14" s="12">
        <f t="shared" si="3"/>
        <v>0</v>
      </c>
      <c r="L14" s="12">
        <v>1</v>
      </c>
      <c r="M14" s="12">
        <f t="shared" si="3"/>
        <v>0</v>
      </c>
      <c r="N14" s="12">
        <v>2</v>
      </c>
      <c r="O14" s="12">
        <f t="shared" si="3"/>
        <v>0</v>
      </c>
      <c r="P14" s="12">
        <f t="shared" si="3"/>
        <v>0</v>
      </c>
      <c r="Q14" s="12">
        <f t="shared" si="3"/>
        <v>0</v>
      </c>
      <c r="R14" s="22">
        <f t="shared" si="3"/>
        <v>0</v>
      </c>
      <c r="S14" s="35">
        <v>2024</v>
      </c>
    </row>
    <row r="15" spans="1:19" s="4" customFormat="1" ht="21" customHeight="1" x14ac:dyDescent="0.15">
      <c r="A15" s="36"/>
      <c r="B15" s="11"/>
      <c r="C15" s="8"/>
      <c r="D15" s="8"/>
      <c r="E15" s="8"/>
      <c r="F15" s="8"/>
      <c r="G15" s="8"/>
      <c r="H15" s="8"/>
      <c r="I15" s="8"/>
      <c r="J15" s="8"/>
      <c r="K15" s="8"/>
      <c r="L15" s="21"/>
      <c r="M15" s="8"/>
      <c r="N15" s="21"/>
      <c r="O15" s="8"/>
      <c r="P15" s="8"/>
      <c r="Q15" s="8"/>
      <c r="R15" s="46"/>
      <c r="S15" s="36"/>
    </row>
    <row r="16" spans="1:19" s="4" customFormat="1" ht="21" customHeight="1" x14ac:dyDescent="0.15">
      <c r="A16" s="61" t="s">
        <v>77</v>
      </c>
      <c r="B16" s="9">
        <f>SUM(C16:R16)</f>
        <v>2</v>
      </c>
      <c r="C16" s="79"/>
      <c r="D16" s="79"/>
      <c r="E16" s="79"/>
      <c r="F16" s="79"/>
      <c r="G16" s="79"/>
      <c r="H16" s="79"/>
      <c r="I16" s="79"/>
      <c r="J16" s="79"/>
      <c r="K16" s="79"/>
      <c r="L16" s="80">
        <v>1</v>
      </c>
      <c r="M16" s="79"/>
      <c r="N16" s="80">
        <v>1</v>
      </c>
      <c r="O16" s="79"/>
      <c r="P16" s="79"/>
      <c r="Q16" s="79"/>
      <c r="R16" s="44"/>
      <c r="S16" s="69" t="s">
        <v>78</v>
      </c>
    </row>
    <row r="17" spans="1:19" s="4" customFormat="1" ht="21" customHeight="1" x14ac:dyDescent="0.15">
      <c r="A17" s="61" t="s">
        <v>1</v>
      </c>
      <c r="B17" s="9">
        <f>SUM(C17:R17)</f>
        <v>0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44"/>
      <c r="S17" s="69" t="s">
        <v>8</v>
      </c>
    </row>
    <row r="18" spans="1:19" s="4" customFormat="1" ht="21" customHeight="1" x14ac:dyDescent="0.15">
      <c r="A18" s="61" t="s">
        <v>2</v>
      </c>
      <c r="B18" s="9">
        <f t="shared" ref="B18:B23" si="4">SUM(C18:R18)</f>
        <v>0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44"/>
      <c r="S18" s="69" t="s">
        <v>9</v>
      </c>
    </row>
    <row r="19" spans="1:19" s="4" customFormat="1" ht="21" customHeight="1" x14ac:dyDescent="0.15">
      <c r="A19" s="61" t="s">
        <v>3</v>
      </c>
      <c r="B19" s="9">
        <f t="shared" si="4"/>
        <v>1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>
        <v>1</v>
      </c>
      <c r="O19" s="79"/>
      <c r="P19" s="79"/>
      <c r="Q19" s="79"/>
      <c r="R19" s="44"/>
      <c r="S19" s="69" t="s">
        <v>10</v>
      </c>
    </row>
    <row r="20" spans="1:19" s="4" customFormat="1" ht="21" customHeight="1" x14ac:dyDescent="0.15">
      <c r="A20" s="61" t="s">
        <v>4</v>
      </c>
      <c r="B20" s="9">
        <f t="shared" si="4"/>
        <v>0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44"/>
      <c r="S20" s="69" t="s">
        <v>11</v>
      </c>
    </row>
    <row r="21" spans="1:19" s="4" customFormat="1" ht="21" customHeight="1" x14ac:dyDescent="0.15">
      <c r="A21" s="61" t="s">
        <v>5</v>
      </c>
      <c r="B21" s="9">
        <f t="shared" si="4"/>
        <v>0</v>
      </c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44"/>
      <c r="S21" s="69" t="s">
        <v>12</v>
      </c>
    </row>
    <row r="22" spans="1:19" s="4" customFormat="1" ht="21" customHeight="1" x14ac:dyDescent="0.15">
      <c r="A22" s="61" t="s">
        <v>6</v>
      </c>
      <c r="B22" s="9">
        <f t="shared" si="4"/>
        <v>0</v>
      </c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44"/>
      <c r="S22" s="69" t="s">
        <v>13</v>
      </c>
    </row>
    <row r="23" spans="1:19" s="4" customFormat="1" ht="21" customHeight="1" thickBot="1" x14ac:dyDescent="0.2">
      <c r="A23" s="81" t="s">
        <v>7</v>
      </c>
      <c r="B23" s="19">
        <f t="shared" si="4"/>
        <v>0</v>
      </c>
      <c r="C23" s="45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44"/>
      <c r="S23" s="82" t="s">
        <v>14</v>
      </c>
    </row>
    <row r="24" spans="1:19" s="33" customFormat="1" ht="30" customHeight="1" x14ac:dyDescent="0.15">
      <c r="A24" s="183" t="s">
        <v>87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  <c r="Q24" s="183"/>
      <c r="R24" s="183"/>
      <c r="S24" s="183"/>
    </row>
    <row r="30" spans="1:19" ht="12.75" customHeight="1" x14ac:dyDescent="0.15"/>
    <row r="31" spans="1:19" ht="12.75" customHeight="1" x14ac:dyDescent="0.15"/>
    <row r="32" spans="1:19" ht="12.75" customHeight="1" x14ac:dyDescent="0.15"/>
    <row r="33" ht="12.75" customHeight="1" x14ac:dyDescent="0.15"/>
  </sheetData>
  <mergeCells count="25">
    <mergeCell ref="A24:S24"/>
    <mergeCell ref="M6:P6"/>
    <mergeCell ref="P7:P9"/>
    <mergeCell ref="R7:R9"/>
    <mergeCell ref="Q6:R6"/>
    <mergeCell ref="C6:C9"/>
    <mergeCell ref="L7:L9"/>
    <mergeCell ref="O7:O9"/>
    <mergeCell ref="B6:B9"/>
    <mergeCell ref="E7:E9"/>
    <mergeCell ref="H7:H9"/>
    <mergeCell ref="Q7:Q9"/>
    <mergeCell ref="A3:S3"/>
    <mergeCell ref="A4:S4"/>
    <mergeCell ref="F7:F9"/>
    <mergeCell ref="J7:J9"/>
    <mergeCell ref="D7:D9"/>
    <mergeCell ref="I7:I9"/>
    <mergeCell ref="D6:K6"/>
    <mergeCell ref="N7:N9"/>
    <mergeCell ref="A6:A9"/>
    <mergeCell ref="M7:M9"/>
    <mergeCell ref="S6:S9"/>
    <mergeCell ref="K7:K9"/>
    <mergeCell ref="G7:G9"/>
  </mergeCells>
  <phoneticPr fontId="13" type="noConversion"/>
  <pageMargins left="0.5" right="0.34" top="0.98425196850393704" bottom="0.98425196850393704" header="0.51181102362204722" footer="0.51181102362204722"/>
  <pageSetup paperSize="9" scale="5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4"/>
  <sheetViews>
    <sheetView showGridLines="0" view="pageBreakPreview" zoomScaleNormal="100" zoomScaleSheetLayoutView="100" workbookViewId="0">
      <selection activeCell="G22" sqref="G22"/>
    </sheetView>
  </sheetViews>
  <sheetFormatPr defaultRowHeight="11.25" x14ac:dyDescent="0.15"/>
  <cols>
    <col min="1" max="1" width="7.77734375" style="26" customWidth="1"/>
    <col min="2" max="2" width="9.44140625" style="1" customWidth="1"/>
    <col min="3" max="7" width="9.33203125" style="1" customWidth="1"/>
    <col min="8" max="8" width="9.5546875" style="1" customWidth="1"/>
    <col min="9" max="9" width="9.44140625" style="1" customWidth="1"/>
    <col min="10" max="10" width="7.33203125" style="1" customWidth="1"/>
    <col min="11" max="11" width="8.6640625" style="1" customWidth="1"/>
    <col min="12" max="12" width="8.77734375" style="1" customWidth="1"/>
    <col min="13" max="13" width="8.6640625" style="1" customWidth="1"/>
    <col min="14" max="14" width="12.88671875" style="1" customWidth="1"/>
    <col min="15" max="15" width="7.77734375" style="26" customWidth="1"/>
    <col min="16" max="16384" width="8.88671875" style="1"/>
  </cols>
  <sheetData>
    <row r="1" spans="1:15" s="24" customFormat="1" ht="15" customHeight="1" x14ac:dyDescent="0.15">
      <c r="A1" s="24" t="s">
        <v>23</v>
      </c>
      <c r="O1" s="25" t="s">
        <v>24</v>
      </c>
    </row>
    <row r="2" spans="1:15" s="24" customFormat="1" ht="15" customHeight="1" x14ac:dyDescent="0.15">
      <c r="O2" s="25"/>
    </row>
    <row r="3" spans="1:15" s="47" customFormat="1" ht="30" customHeight="1" x14ac:dyDescent="0.25">
      <c r="A3" s="104" t="s" ph="1">
        <v>50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</row>
    <row r="4" spans="1:15" s="26" customFormat="1" ht="24.95" customHeight="1" x14ac:dyDescent="0.15">
      <c r="A4" s="192" t="s">
        <v>19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</row>
    <row r="5" spans="1:15" s="26" customFormat="1" ht="15" customHeight="1" thickBot="1" x14ac:dyDescent="0.2">
      <c r="A5" s="26" t="s">
        <v>0</v>
      </c>
      <c r="G5" s="49"/>
      <c r="H5" s="42"/>
      <c r="K5" s="50"/>
      <c r="L5" s="50"/>
      <c r="N5" s="49"/>
    </row>
    <row r="6" spans="1:15" s="26" customFormat="1" ht="30.75" customHeight="1" x14ac:dyDescent="0.15">
      <c r="A6" s="202" t="s">
        <v>53</v>
      </c>
      <c r="B6" s="169" t="s" ph="1">
        <v>20</v>
      </c>
      <c r="C6" s="207" t="s">
        <v>54</v>
      </c>
      <c r="D6" s="208"/>
      <c r="E6" s="208"/>
      <c r="F6" s="208"/>
      <c r="G6" s="208"/>
      <c r="H6" s="187" t="s">
        <v>55</v>
      </c>
      <c r="I6" s="169" t="s">
        <v>56</v>
      </c>
      <c r="J6" s="187" t="s">
        <v>57</v>
      </c>
      <c r="K6" s="187"/>
      <c r="L6" s="187"/>
      <c r="M6" s="187"/>
      <c r="N6" s="212"/>
      <c r="O6" s="193" t="s">
        <v>58</v>
      </c>
    </row>
    <row r="7" spans="1:15" s="26" customFormat="1" ht="18.75" customHeight="1" x14ac:dyDescent="0.15">
      <c r="A7" s="203"/>
      <c r="B7" s="205"/>
      <c r="C7" s="196"/>
      <c r="D7" s="175" t="s">
        <v>59</v>
      </c>
      <c r="E7" s="175" t="s">
        <v>60</v>
      </c>
      <c r="F7" s="175" t="s" ph="1">
        <v>21</v>
      </c>
      <c r="G7" s="175" t="s">
        <v>61</v>
      </c>
      <c r="H7" s="197"/>
      <c r="I7" s="210"/>
      <c r="J7" s="175" t="s">
        <v>62</v>
      </c>
      <c r="K7" s="175" t="s">
        <v>63</v>
      </c>
      <c r="L7" s="175" t="s">
        <v>64</v>
      </c>
      <c r="M7" s="175" t="s">
        <v>65</v>
      </c>
      <c r="N7" s="199" t="s" ph="1">
        <v>22</v>
      </c>
      <c r="O7" s="194"/>
    </row>
    <row r="8" spans="1:15" s="26" customFormat="1" ht="18.75" customHeight="1" x14ac:dyDescent="0.15">
      <c r="A8" s="203"/>
      <c r="B8" s="205"/>
      <c r="C8" s="175"/>
      <c r="D8" s="197"/>
      <c r="E8" s="197"/>
      <c r="F8" s="175"/>
      <c r="G8" s="175"/>
      <c r="H8" s="197"/>
      <c r="I8" s="210"/>
      <c r="J8" s="175"/>
      <c r="K8" s="197"/>
      <c r="L8" s="175"/>
      <c r="M8" s="197"/>
      <c r="N8" s="200"/>
      <c r="O8" s="194"/>
    </row>
    <row r="9" spans="1:15" s="26" customFormat="1" ht="18.75" customHeight="1" x14ac:dyDescent="0.15">
      <c r="A9" s="204"/>
      <c r="B9" s="206"/>
      <c r="C9" s="176"/>
      <c r="D9" s="198"/>
      <c r="E9" s="198"/>
      <c r="F9" s="176"/>
      <c r="G9" s="176"/>
      <c r="H9" s="198"/>
      <c r="I9" s="211"/>
      <c r="J9" s="176"/>
      <c r="K9" s="198"/>
      <c r="L9" s="176"/>
      <c r="M9" s="198"/>
      <c r="N9" s="201"/>
      <c r="O9" s="195"/>
    </row>
    <row r="10" spans="1:15" ht="30" customHeight="1" x14ac:dyDescent="0.15">
      <c r="A10" s="84">
        <v>2020</v>
      </c>
      <c r="B10" s="85">
        <v>194007</v>
      </c>
      <c r="C10" s="86">
        <v>141610</v>
      </c>
      <c r="D10" s="86">
        <v>4094</v>
      </c>
      <c r="E10" s="86">
        <v>14</v>
      </c>
      <c r="F10" s="86">
        <v>55193</v>
      </c>
      <c r="G10" s="86">
        <v>82309</v>
      </c>
      <c r="H10" s="86">
        <v>52397</v>
      </c>
      <c r="I10" s="86">
        <v>256288</v>
      </c>
      <c r="J10" s="87">
        <v>0</v>
      </c>
      <c r="K10" s="87">
        <v>0</v>
      </c>
      <c r="L10" s="87">
        <v>0</v>
      </c>
      <c r="M10" s="87">
        <v>0</v>
      </c>
      <c r="N10" s="88">
        <v>0</v>
      </c>
      <c r="O10" s="89">
        <v>2020</v>
      </c>
    </row>
    <row r="11" spans="1:15" ht="30" customHeight="1" x14ac:dyDescent="0.15">
      <c r="A11" s="84">
        <v>2021</v>
      </c>
      <c r="B11" s="85">
        <v>637450</v>
      </c>
      <c r="C11" s="86">
        <v>386209</v>
      </c>
      <c r="D11" s="86">
        <v>196133</v>
      </c>
      <c r="E11" s="86">
        <v>9114</v>
      </c>
      <c r="F11" s="86">
        <v>66928</v>
      </c>
      <c r="G11" s="86">
        <v>114034</v>
      </c>
      <c r="H11" s="86">
        <v>251240</v>
      </c>
      <c r="I11" s="86">
        <v>626687</v>
      </c>
      <c r="J11" s="87">
        <v>0</v>
      </c>
      <c r="K11" s="87">
        <v>0</v>
      </c>
      <c r="L11" s="87">
        <v>0</v>
      </c>
      <c r="M11" s="87">
        <v>0</v>
      </c>
      <c r="N11" s="88">
        <v>0</v>
      </c>
      <c r="O11" s="89">
        <v>2021</v>
      </c>
    </row>
    <row r="12" spans="1:15" ht="30" customHeight="1" x14ac:dyDescent="0.15">
      <c r="A12" s="84">
        <v>2022</v>
      </c>
      <c r="B12" s="85">
        <v>717468</v>
      </c>
      <c r="C12" s="86">
        <v>485222</v>
      </c>
      <c r="D12" s="86">
        <v>205400</v>
      </c>
      <c r="E12" s="86">
        <v>7343</v>
      </c>
      <c r="F12" s="86">
        <v>56269</v>
      </c>
      <c r="G12" s="86">
        <v>216210</v>
      </c>
      <c r="H12" s="86">
        <v>232246</v>
      </c>
      <c r="I12" s="86">
        <v>652382</v>
      </c>
      <c r="J12" s="87">
        <v>0</v>
      </c>
      <c r="K12" s="87">
        <v>0</v>
      </c>
      <c r="L12" s="87">
        <v>0</v>
      </c>
      <c r="M12" s="87">
        <v>0</v>
      </c>
      <c r="N12" s="88">
        <v>0</v>
      </c>
      <c r="O12" s="89">
        <v>2022</v>
      </c>
    </row>
    <row r="13" spans="1:15" s="96" customFormat="1" ht="30" customHeight="1" x14ac:dyDescent="0.15">
      <c r="A13" s="90">
        <v>2023</v>
      </c>
      <c r="B13" s="91">
        <v>740363</v>
      </c>
      <c r="C13" s="92">
        <v>509509</v>
      </c>
      <c r="D13" s="92">
        <v>223726</v>
      </c>
      <c r="E13" s="92">
        <v>7819</v>
      </c>
      <c r="F13" s="92">
        <v>56580</v>
      </c>
      <c r="G13" s="92">
        <v>221384</v>
      </c>
      <c r="H13" s="92">
        <v>230854</v>
      </c>
      <c r="I13" s="92">
        <v>670638</v>
      </c>
      <c r="J13" s="93"/>
      <c r="K13" s="93"/>
      <c r="L13" s="93"/>
      <c r="M13" s="93"/>
      <c r="N13" s="94"/>
      <c r="O13" s="95">
        <v>2023</v>
      </c>
    </row>
    <row r="14" spans="1:15" s="103" customFormat="1" ht="30" customHeight="1" thickBot="1" x14ac:dyDescent="0.2">
      <c r="A14" s="97">
        <v>2024</v>
      </c>
      <c r="B14" s="98">
        <v>767532</v>
      </c>
      <c r="C14" s="99">
        <v>659432</v>
      </c>
      <c r="D14" s="99">
        <v>265972</v>
      </c>
      <c r="E14" s="99">
        <v>8348</v>
      </c>
      <c r="F14" s="99">
        <v>61718</v>
      </c>
      <c r="G14" s="99">
        <v>323394</v>
      </c>
      <c r="H14" s="99">
        <v>108100</v>
      </c>
      <c r="I14" s="99">
        <v>751725</v>
      </c>
      <c r="J14" s="100"/>
      <c r="K14" s="100"/>
      <c r="L14" s="100"/>
      <c r="M14" s="100"/>
      <c r="N14" s="101"/>
      <c r="O14" s="102">
        <v>2024</v>
      </c>
    </row>
    <row r="15" spans="1:15" s="27" customFormat="1" ht="15" customHeight="1" x14ac:dyDescent="0.15">
      <c r="A15" s="41" t="s">
        <v>71</v>
      </c>
      <c r="B15" s="42"/>
      <c r="C15" s="42"/>
      <c r="D15" s="42"/>
      <c r="E15" s="42"/>
      <c r="F15" s="42"/>
      <c r="G15" s="42"/>
      <c r="H15" s="209"/>
      <c r="I15" s="209"/>
      <c r="J15" s="209"/>
      <c r="K15" s="209"/>
      <c r="L15" s="41"/>
      <c r="M15" s="42"/>
      <c r="N15" s="42"/>
      <c r="O15" s="26"/>
    </row>
    <row r="16" spans="1:15" s="26" customFormat="1" ht="15" customHeight="1" x14ac:dyDescent="0.15">
      <c r="A16" s="41" t="s">
        <v>66</v>
      </c>
      <c r="B16" s="42"/>
      <c r="C16" s="42"/>
      <c r="D16" s="42"/>
      <c r="E16" s="42"/>
      <c r="F16" s="42"/>
      <c r="G16" s="42"/>
      <c r="H16" s="41"/>
      <c r="I16" s="41"/>
      <c r="J16" s="41"/>
      <c r="K16" s="41"/>
      <c r="L16" s="41"/>
      <c r="M16" s="42"/>
      <c r="N16" s="42"/>
    </row>
    <row r="17" spans="1:14" s="26" customFormat="1" ht="15" customHeight="1" x14ac:dyDescent="0.15">
      <c r="A17" s="26" t="s">
        <v>92</v>
      </c>
      <c r="B17" s="42"/>
      <c r="C17" s="42"/>
      <c r="D17" s="42"/>
      <c r="E17" s="42"/>
      <c r="F17" s="42"/>
      <c r="G17" s="42"/>
      <c r="H17" s="41"/>
      <c r="I17" s="41"/>
      <c r="J17" s="41"/>
      <c r="K17" s="41"/>
      <c r="L17" s="41"/>
      <c r="M17" s="42"/>
      <c r="N17" s="42"/>
    </row>
    <row r="18" spans="1:14" s="26" customFormat="1" ht="15" customHeight="1" x14ac:dyDescent="0.15">
      <c r="A18" s="26" t="s">
        <v>93</v>
      </c>
      <c r="B18" s="28"/>
      <c r="C18" s="28"/>
      <c r="D18" s="28"/>
      <c r="E18" s="28"/>
      <c r="F18" s="28"/>
      <c r="G18" s="28"/>
      <c r="H18" s="42"/>
      <c r="I18" s="42"/>
      <c r="J18" s="42"/>
      <c r="K18" s="42"/>
      <c r="L18" s="42"/>
      <c r="M18" s="42"/>
      <c r="N18" s="42"/>
    </row>
    <row r="19" spans="1:14" s="26" customFormat="1" ht="15" customHeight="1" x14ac:dyDescent="0.15">
      <c r="A19" s="41" t="s">
        <v>94</v>
      </c>
    </row>
    <row r="20" spans="1:14" ht="15.75" customHeight="1" x14ac:dyDescent="0.15"/>
    <row r="44" ht="15" customHeight="1" x14ac:dyDescent="0.15"/>
  </sheetData>
  <mergeCells count="20">
    <mergeCell ref="H15:K15"/>
    <mergeCell ref="H6:H9"/>
    <mergeCell ref="I6:I9"/>
    <mergeCell ref="J7:J9"/>
    <mergeCell ref="J6:N6"/>
    <mergeCell ref="M7:M9"/>
    <mergeCell ref="K7:K9"/>
    <mergeCell ref="A3:O3"/>
    <mergeCell ref="A4:O4"/>
    <mergeCell ref="O6:O9"/>
    <mergeCell ref="C7:C9"/>
    <mergeCell ref="D7:D9"/>
    <mergeCell ref="E7:E9"/>
    <mergeCell ref="F7:F9"/>
    <mergeCell ref="G7:G9"/>
    <mergeCell ref="N7:N9"/>
    <mergeCell ref="L7:L9"/>
    <mergeCell ref="A6:A9"/>
    <mergeCell ref="B6:B9"/>
    <mergeCell ref="C6:G6"/>
  </mergeCells>
  <phoneticPr fontId="5" type="noConversion"/>
  <pageMargins left="0.74" right="0.74803149606299213" top="0.87" bottom="0.75" header="0.51181102362204722" footer="0.42"/>
  <pageSetup paperSize="9" scale="54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0.간지</vt:lpstr>
      <vt:lpstr>1.유통업체현황</vt:lpstr>
      <vt:lpstr>2.금융기관</vt:lpstr>
      <vt:lpstr>3.금융기관예금대출</vt:lpstr>
      <vt:lpstr>'0.간지'!Print_Area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2016-05-16T12:55:11Z</cp:lastPrinted>
  <dcterms:created xsi:type="dcterms:W3CDTF">1997-11-21T08:36:50Z</dcterms:created>
  <dcterms:modified xsi:type="dcterms:W3CDTF">2026-03-27T01:38:59Z</dcterms:modified>
  <cp:contentStatus/>
</cp:coreProperties>
</file>