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미래산업업무전반\통계\2026\고령군기본통계\2024년 기준 고령군 기본통계\제65회 고령군 기본통계\"/>
    </mc:Choice>
  </mc:AlternateContent>
  <xr:revisionPtr revIDLastSave="0" documentId="13_ncr:1_{E150A096-EB51-416E-B74B-B90A8B81728D}" xr6:coauthVersionLast="47" xr6:coauthVersionMax="47" xr10:uidLastSave="{00000000-0000-0000-0000-000000000000}"/>
  <bookViews>
    <workbookView xWindow="-120" yWindow="-120" windowWidth="29040" windowHeight="15720" firstSheet="1" activeTab="1" xr2:uid="{00000000-000D-0000-FFFF-FFFF00000000}"/>
  </bookViews>
  <sheets>
    <sheet name="0000" sheetId="18" state="veryHidden" r:id="rId1"/>
    <sheet name="0.간지" sheetId="30" r:id="rId2"/>
    <sheet name="1.위치" sheetId="1" r:id="rId3"/>
    <sheet name="2.행정구역" sheetId="26" r:id="rId4"/>
    <sheet name="3.토지지목별현황" sheetId="19" r:id="rId5"/>
    <sheet name="4.일기일수" sheetId="28" r:id="rId6"/>
    <sheet name="5.기상개황" sheetId="29" r:id="rId7"/>
  </sheets>
  <definedNames>
    <definedName name="a">{"Book1"}</definedName>
    <definedName name="Document_array">{"Book1"}</definedName>
    <definedName name="HTML_CodePage" hidden="1">949</definedName>
    <definedName name="HTML_Control" localSheetId="1" hidden="1">{"'6.강수량'!$A$1:$O$37","'6.강수량'!$A$1:$C$1"}</definedName>
    <definedName name="HTML_Control" localSheetId="3" hidden="1">{"'6.강수량'!$A$1:$O$37","'6.강수량'!$A$1:$C$1"}</definedName>
    <definedName name="HTML_Control" localSheetId="5" hidden="1">{"'6.강수량'!$A$1:$O$37","'6.강수량'!$A$1:$C$1"}</definedName>
    <definedName name="HTML_Control" localSheetId="6" hidden="1">{"'6.강수량'!$A$1:$O$37","'6.강수량'!$A$1:$C$1"}</definedName>
    <definedName name="HTML_Control" hidden="1">{"'6.강수량'!$A$1:$O$37","'6.강수량'!$A$1:$C$1"}</definedName>
    <definedName name="HTML_Description" hidden="1">""</definedName>
    <definedName name="HTML_Email" hidden="1">""</definedName>
    <definedName name="HTML_Header" hidden="1">"6.강수량"</definedName>
    <definedName name="HTML_LastUpdate" hidden="1">"2002-01-04"</definedName>
    <definedName name="HTML_LineAfter" hidden="1">FALSE</definedName>
    <definedName name="HTML_LineBefore" hidden="1">FALSE</definedName>
    <definedName name="HTML_Name" hidden="1">"홍사훈"</definedName>
    <definedName name="HTML_OBDlg2" hidden="1">TRUE</definedName>
    <definedName name="HTML_OBDlg4" hidden="1">TRUE</definedName>
    <definedName name="HTML_OS" hidden="1">0</definedName>
    <definedName name="HTML_PathFile" hidden="1">"C:\홍 사 훈\++통계연보\제41회 통계연보\MyHTML.htm"</definedName>
    <definedName name="HTML_Title" hidden="1">"+02"</definedName>
    <definedName name="_xlnm.Print_Area" localSheetId="1">'0.간지'!$A$1:$I$9</definedName>
    <definedName name="_xlnm.Print_Area" localSheetId="2">'1.위치'!$A$1:$E$23</definedName>
    <definedName name="_xlnm.Print_Area" localSheetId="3">'2.행정구역'!$A$1:$L$24</definedName>
    <definedName name="_xlnm.Print_Area" localSheetId="4">'3.토지지목별현황'!$A$1:$AD$21</definedName>
    <definedName name="_xlnm.Print_Area" localSheetId="5">'4.일기일수'!$A$1:$C$29</definedName>
    <definedName name="_xlnm.Print_Titles" localSheetId="4">'3.토지지목별현황'!$A:$A</definedName>
    <definedName name="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19" l="1"/>
  <c r="B10" i="19"/>
  <c r="C15" i="29"/>
  <c r="F15" i="29"/>
  <c r="B20" i="19"/>
  <c r="B19" i="19"/>
  <c r="B18" i="19"/>
  <c r="B17" i="19"/>
  <c r="B16" i="19"/>
  <c r="B15" i="19"/>
  <c r="B14" i="19"/>
  <c r="B13" i="19"/>
  <c r="AD11" i="19"/>
  <c r="AC11" i="19"/>
  <c r="AB11" i="19"/>
  <c r="AA11" i="19"/>
  <c r="Z11" i="19"/>
  <c r="Y11" i="19"/>
  <c r="X11" i="19"/>
  <c r="W11" i="19"/>
  <c r="V11" i="19"/>
  <c r="U11" i="19"/>
  <c r="T11" i="19"/>
  <c r="S11" i="19"/>
  <c r="R11" i="19"/>
  <c r="Q11" i="19"/>
  <c r="Q8" i="19" s="1"/>
  <c r="P11" i="19"/>
  <c r="O11" i="19"/>
  <c r="N11" i="19"/>
  <c r="M11" i="19"/>
  <c r="L11" i="19"/>
  <c r="K11" i="19"/>
  <c r="J11" i="19"/>
  <c r="I11" i="19"/>
  <c r="I9" i="19" s="1"/>
  <c r="H11" i="19"/>
  <c r="H9" i="19" s="1"/>
  <c r="G11" i="19"/>
  <c r="F11" i="19"/>
  <c r="E11" i="19"/>
  <c r="D11" i="19"/>
  <c r="C11" i="19"/>
  <c r="B11" i="19" s="1"/>
  <c r="Q10" i="19"/>
  <c r="I10" i="19"/>
  <c r="I8" i="19" s="1"/>
  <c r="B8" i="19" s="1"/>
  <c r="H10" i="19"/>
  <c r="H8" i="19"/>
  <c r="K13" i="26"/>
  <c r="J13" i="26"/>
  <c r="I13" i="26"/>
  <c r="H13" i="26"/>
  <c r="G13" i="26"/>
  <c r="F13" i="26"/>
  <c r="E13" i="26"/>
  <c r="D13" i="26"/>
  <c r="C13" i="26"/>
  <c r="B13" i="26"/>
  <c r="E15" i="29"/>
  <c r="D15" i="29"/>
  <c r="H15" i="29"/>
  <c r="C15" i="28"/>
  <c r="B15" i="28"/>
  <c r="B15" i="29"/>
  <c r="I15" i="29"/>
  <c r="G15" i="29"/>
  <c r="Q9" i="19" l="1"/>
  <c r="B9" i="19" s="1"/>
</calcChain>
</file>

<file path=xl/sharedStrings.xml><?xml version="1.0" encoding="utf-8"?>
<sst xmlns="http://schemas.openxmlformats.org/spreadsheetml/2006/main" count="182" uniqueCount="171">
  <si>
    <t xml:space="preserve"> </t>
  </si>
  <si>
    <t>다산면 호촌리 동단</t>
  </si>
  <si>
    <t>덕곡면</t>
  </si>
  <si>
    <t>운수면</t>
  </si>
  <si>
    <t>성산면</t>
  </si>
  <si>
    <t>다산면</t>
  </si>
  <si>
    <t>개진면</t>
  </si>
  <si>
    <t>우곡면</t>
  </si>
  <si>
    <t>쌍림면</t>
  </si>
  <si>
    <t>1 월</t>
  </si>
  <si>
    <t>2 월</t>
  </si>
  <si>
    <t>3 월</t>
  </si>
  <si>
    <t>4 월</t>
  </si>
  <si>
    <t>5 월</t>
  </si>
  <si>
    <t>6 월</t>
  </si>
  <si>
    <t>7 월</t>
  </si>
  <si>
    <t>8 월</t>
  </si>
  <si>
    <t>9 월</t>
  </si>
  <si>
    <t>10 월</t>
  </si>
  <si>
    <t>11 월</t>
  </si>
  <si>
    <t>12 월</t>
  </si>
  <si>
    <t>Deokgok-myeon</t>
  </si>
  <si>
    <t>Unsu-myeon</t>
  </si>
  <si>
    <t>Seongsan-myeon</t>
  </si>
  <si>
    <t>Dasan-myeon</t>
  </si>
  <si>
    <t>Gaejin-myeon</t>
  </si>
  <si>
    <t>Ugok-myeon</t>
  </si>
  <si>
    <t>Ssangnim-myeon</t>
  </si>
  <si>
    <t>행정
Administrative</t>
    <phoneticPr fontId="9" type="noConversion"/>
  </si>
  <si>
    <t>도 로
Road</t>
  </si>
  <si>
    <t>하 천
River</t>
  </si>
  <si>
    <t>제 방
Bank</t>
  </si>
  <si>
    <t>구 거
Ditch</t>
  </si>
  <si>
    <t>유 지
Marsh</t>
  </si>
  <si>
    <t>읍
Eup</t>
    <phoneticPr fontId="9" type="noConversion"/>
  </si>
  <si>
    <t>면
Myeon</t>
    <phoneticPr fontId="9" type="noConversion"/>
  </si>
  <si>
    <t>리
Ri</t>
    <phoneticPr fontId="9" type="noConversion"/>
  </si>
  <si>
    <t>Unit : ㎡</t>
  </si>
  <si>
    <t xml:space="preserve">단위 : 일 </t>
  </si>
  <si>
    <t>Jan.</t>
  </si>
  <si>
    <t>Feb.</t>
  </si>
  <si>
    <t>Mar.</t>
  </si>
  <si>
    <t>Apr.</t>
  </si>
  <si>
    <t>Aug.</t>
  </si>
  <si>
    <t>Oct.</t>
  </si>
  <si>
    <t>Nov.</t>
  </si>
  <si>
    <t>Dec.</t>
  </si>
  <si>
    <t xml:space="preserve">소 재 지
 Location </t>
  </si>
  <si>
    <t>쌍림면 산주리 서단</t>
    <phoneticPr fontId="5" type="noConversion"/>
  </si>
  <si>
    <t>우곡면 객기리 남단</t>
    <phoneticPr fontId="5" type="noConversion"/>
  </si>
  <si>
    <t>다산면 노곡리 북단</t>
    <phoneticPr fontId="5" type="noConversion"/>
  </si>
  <si>
    <t>2. 행정구역</t>
    <phoneticPr fontId="9" type="noConversion"/>
  </si>
  <si>
    <t>단위 : 개</t>
    <phoneticPr fontId="9" type="noConversion"/>
  </si>
  <si>
    <t>Unit : number</t>
    <phoneticPr fontId="9" type="noConversion"/>
  </si>
  <si>
    <t>연별 및 읍면별</t>
    <phoneticPr fontId="9" type="noConversion"/>
  </si>
  <si>
    <t>구성비(%)
Composition</t>
    <phoneticPr fontId="9" type="noConversion"/>
  </si>
  <si>
    <t>반
Ban</t>
    <phoneticPr fontId="9" type="noConversion"/>
  </si>
  <si>
    <t>Year &amp;
Eup, Myeon</t>
    <phoneticPr fontId="9" type="noConversion"/>
  </si>
  <si>
    <t>자연부락</t>
    <phoneticPr fontId="9" type="noConversion"/>
  </si>
  <si>
    <t>일반 Non-
autonomous</t>
    <phoneticPr fontId="9" type="noConversion"/>
  </si>
  <si>
    <t>법정
Legal</t>
    <phoneticPr fontId="9" type="noConversion"/>
  </si>
  <si>
    <t>자료 : 총무과</t>
    <phoneticPr fontId="9" type="noConversion"/>
  </si>
  <si>
    <t>주 : 일반구, 법정동, 법정리는 합계에서 제외됨.</t>
    <phoneticPr fontId="9" type="noConversion"/>
  </si>
  <si>
    <t>남북간
South-North distance 
26.75㎞</t>
    <phoneticPr fontId="5" type="noConversion"/>
  </si>
  <si>
    <t>동서간
East-West distance
28.25㎞</t>
    <phoneticPr fontId="5" type="noConversion"/>
  </si>
  <si>
    <t>Ⅱ. 토지 및 기후</t>
    <phoneticPr fontId="5" type="noConversion"/>
  </si>
  <si>
    <t>Ⅱ. Land and Climate</t>
  </si>
  <si>
    <t>1. Location</t>
    <phoneticPr fontId="11" type="noConversion"/>
  </si>
  <si>
    <t>단
Extremity</t>
    <phoneticPr fontId="11" type="noConversion"/>
  </si>
  <si>
    <t>경도와 위도의 극점
Extreme of longitude and latitude</t>
    <phoneticPr fontId="11" type="noConversion"/>
  </si>
  <si>
    <t>지명
Name of place</t>
    <phoneticPr fontId="11" type="noConversion"/>
  </si>
  <si>
    <t>극점
Extreme</t>
    <phoneticPr fontId="11" type="noConversion"/>
  </si>
  <si>
    <t>동단
Eastern extremity</t>
    <phoneticPr fontId="5" type="noConversion"/>
  </si>
  <si>
    <t xml:space="preserve"> 동경 128。 28' 54"</t>
    <phoneticPr fontId="5" type="noConversion"/>
  </si>
  <si>
    <t>서단
Western extremity</t>
    <phoneticPr fontId="5" type="noConversion"/>
  </si>
  <si>
    <t xml:space="preserve"> 동경 128。 09' 36"</t>
    <phoneticPr fontId="5" type="noConversion"/>
  </si>
  <si>
    <t>남단
Southern extremity</t>
    <phoneticPr fontId="5" type="noConversion"/>
  </si>
  <si>
    <t>북단
Northern
extremity</t>
    <phoneticPr fontId="5" type="noConversion"/>
  </si>
  <si>
    <t>연장거리
Gross distance</t>
    <phoneticPr fontId="11" type="noConversion"/>
  </si>
  <si>
    <t>55, Wangneung-ro, 
Daegaya-eup, Goryeong-gun, North Gyeongsangbuk-do</t>
    <phoneticPr fontId="5" type="noConversion"/>
  </si>
  <si>
    <t>Ⅱ. 토지 및 기후</t>
    <phoneticPr fontId="5" type="noConversion"/>
  </si>
  <si>
    <t>Ⅱ. Land and Climate</t>
    <phoneticPr fontId="5" type="noConversion"/>
  </si>
  <si>
    <t>3. 토지지목별 현황</t>
    <phoneticPr fontId="5" type="noConversion"/>
  </si>
  <si>
    <t>연별 및 읍면별</t>
    <phoneticPr fontId="9" type="noConversion"/>
  </si>
  <si>
    <t xml:space="preserve"> 계
Total</t>
    <phoneticPr fontId="9" type="noConversion"/>
  </si>
  <si>
    <t>과 수 원
Orchard</t>
    <phoneticPr fontId="9" type="noConversion"/>
  </si>
  <si>
    <t>목장용지
Pasture</t>
    <phoneticPr fontId="9" type="noConversion"/>
  </si>
  <si>
    <t>광 천 지
Mineral 
spring site</t>
    <phoneticPr fontId="9" type="noConversion"/>
  </si>
  <si>
    <t>염 전
Saltern</t>
    <phoneticPr fontId="9" type="noConversion"/>
  </si>
  <si>
    <t>대 지
Building site</t>
    <phoneticPr fontId="5" type="noConversion"/>
  </si>
  <si>
    <t>공장용지
Factory site</t>
    <phoneticPr fontId="9" type="noConversion"/>
  </si>
  <si>
    <t>학교용지
School site</t>
    <phoneticPr fontId="9" type="noConversion"/>
  </si>
  <si>
    <t>주 차 장
Parking lot</t>
    <phoneticPr fontId="9" type="noConversion"/>
  </si>
  <si>
    <t>창고용지
Warehouse
 site</t>
    <phoneticPr fontId="9" type="noConversion"/>
  </si>
  <si>
    <t>양어장
Fish farm</t>
    <phoneticPr fontId="9" type="noConversion"/>
  </si>
  <si>
    <t>유 원 지
Recrecation area</t>
    <phoneticPr fontId="9" type="noConversion"/>
  </si>
  <si>
    <t>대가야읍</t>
    <phoneticPr fontId="9" type="noConversion"/>
  </si>
  <si>
    <t>운수면</t>
    <phoneticPr fontId="5" type="noConversion"/>
  </si>
  <si>
    <t>자료 : 민원과</t>
    <phoneticPr fontId="5" type="noConversion"/>
  </si>
  <si>
    <t>Ⅱ. 토지 및 기후</t>
    <phoneticPr fontId="5" type="noConversion"/>
  </si>
  <si>
    <t>Ⅱ. Land and Climate</t>
    <phoneticPr fontId="5" type="noConversion"/>
  </si>
  <si>
    <t>4. 일기일수</t>
    <phoneticPr fontId="9" type="noConversion"/>
  </si>
  <si>
    <t>연별 및 월별
Year &amp; Month</t>
    <phoneticPr fontId="9" type="noConversion"/>
  </si>
  <si>
    <t>강수
Rain</t>
    <phoneticPr fontId="9" type="noConversion"/>
  </si>
  <si>
    <t>폭풍
Gale</t>
    <phoneticPr fontId="9" type="noConversion"/>
  </si>
  <si>
    <t>5. 기상개황</t>
    <phoneticPr fontId="9" type="noConversion"/>
  </si>
  <si>
    <t>연별 및 월별</t>
    <phoneticPr fontId="9" type="noConversion"/>
  </si>
  <si>
    <t xml:space="preserve">기온(℃)
Air temperature </t>
    <phoneticPr fontId="9" type="noConversion"/>
  </si>
  <si>
    <t>강수량
Precipi-tation
(㎜)</t>
    <phoneticPr fontId="9" type="noConversion"/>
  </si>
  <si>
    <t>Year &amp; Month</t>
    <phoneticPr fontId="9" type="noConversion"/>
  </si>
  <si>
    <t>평균
Mean</t>
    <phoneticPr fontId="9" type="noConversion"/>
  </si>
  <si>
    <t>최고극값
Highest</t>
    <phoneticPr fontId="9" type="noConversion"/>
  </si>
  <si>
    <t>최저극값
Lowest</t>
    <phoneticPr fontId="9" type="noConversion"/>
  </si>
  <si>
    <t>May.</t>
    <phoneticPr fontId="9" type="noConversion"/>
  </si>
  <si>
    <t>Jun.</t>
    <phoneticPr fontId="9" type="noConversion"/>
  </si>
  <si>
    <t>Jul.</t>
    <phoneticPr fontId="9" type="noConversion"/>
  </si>
  <si>
    <t>Sep.</t>
    <phoneticPr fontId="9" type="noConversion"/>
  </si>
  <si>
    <t>Daegaya-eup</t>
    <phoneticPr fontId="9" type="noConversion"/>
  </si>
  <si>
    <t>ㅇ 지형</t>
    <phoneticPr fontId="5" type="noConversion"/>
  </si>
  <si>
    <t>ㅇ 하천</t>
    <phoneticPr fontId="5" type="noConversion"/>
  </si>
  <si>
    <t>ㅇ 교통</t>
    <phoneticPr fontId="5" type="noConversion"/>
  </si>
  <si>
    <t>2. Administrative Districts of Local Governments</t>
    <phoneticPr fontId="9" type="noConversion"/>
  </si>
  <si>
    <t>면적(㎢)
Area</t>
    <phoneticPr fontId="9" type="noConversion"/>
  </si>
  <si>
    <t>전
Dry paddy field</t>
    <phoneticPr fontId="9" type="noConversion"/>
  </si>
  <si>
    <t>답
Paddy field</t>
    <phoneticPr fontId="9" type="noConversion"/>
  </si>
  <si>
    <t>임 야
Forestry</t>
    <phoneticPr fontId="5" type="noConversion"/>
  </si>
  <si>
    <t>잡 종 지
Miscellaneous site</t>
    <phoneticPr fontId="9" type="noConversion"/>
  </si>
  <si>
    <t>묘 지
Burial</t>
    <phoneticPr fontId="5" type="noConversion"/>
  </si>
  <si>
    <t>사 적 지
Historic site</t>
    <phoneticPr fontId="9" type="noConversion"/>
  </si>
  <si>
    <t>종교용지
Religion site</t>
    <phoneticPr fontId="9" type="noConversion"/>
  </si>
  <si>
    <t>체육용지
Gymnastics site</t>
    <phoneticPr fontId="9" type="noConversion"/>
  </si>
  <si>
    <t>공 원
Park</t>
    <phoneticPr fontId="5" type="noConversion"/>
  </si>
  <si>
    <t>수도용지
Water supply site</t>
    <phoneticPr fontId="9" type="noConversion"/>
  </si>
  <si>
    <t>철도용지
Railroad site</t>
    <phoneticPr fontId="9" type="noConversion"/>
  </si>
  <si>
    <t>주유소용지
Gas station site</t>
    <phoneticPr fontId="9" type="noConversion"/>
  </si>
  <si>
    <t>단위 : ㎡</t>
    <phoneticPr fontId="5" type="noConversion"/>
  </si>
  <si>
    <t>3. Area by Land Category</t>
    <phoneticPr fontId="9" type="noConversion"/>
  </si>
  <si>
    <t>4. Number Of Days For Weather Conditions</t>
    <phoneticPr fontId="9" type="noConversion"/>
  </si>
  <si>
    <t>Unit : day</t>
    <phoneticPr fontId="9" type="noConversion"/>
  </si>
  <si>
    <t>5. Summary Meteorological Conditions</t>
    <phoneticPr fontId="5" type="noConversion"/>
  </si>
  <si>
    <t>평균최저
Mean
minimum</t>
    <phoneticPr fontId="9" type="noConversion"/>
  </si>
  <si>
    <t>평균최고
Mean
maximum</t>
    <phoneticPr fontId="9" type="noConversion"/>
  </si>
  <si>
    <t>단위 : 개별</t>
    <phoneticPr fontId="5" type="noConversion"/>
  </si>
  <si>
    <t>평균풍속Mean
Speed</t>
    <phoneticPr fontId="9" type="noConversion"/>
  </si>
  <si>
    <t>최대순간풍속Highest
Speed</t>
    <phoneticPr fontId="9" type="noConversion"/>
  </si>
  <si>
    <t>바람(㎧)
Wind Speed</t>
    <phoneticPr fontId="9" type="noConversion"/>
  </si>
  <si>
    <t>출장소
Branch Office</t>
    <phoneticPr fontId="9" type="noConversion"/>
  </si>
  <si>
    <t>Unit : each</t>
    <phoneticPr fontId="5" type="noConversion"/>
  </si>
  <si>
    <t>자료 : 기상청 ,「기상자료개방포털 데이터 방재기상관측(AWS)」</t>
    <phoneticPr fontId="9" type="noConversion"/>
  </si>
  <si>
    <t>1. 위   치</t>
  </si>
  <si>
    <t xml:space="preserve"> 경상북도 고령군  
대가야읍 왕릉로 55</t>
  </si>
  <si>
    <t>북위 35。 36' 32"</t>
  </si>
  <si>
    <t>북위 35。 50' 53"</t>
  </si>
  <si>
    <t xml:space="preserve">  서쪽으로 미숭산 남서쪽에 만대산이 위치하여 경상남도와 도계를
  이루고 동쪽은 낙동강이 관내 4개면을 우회하면서 달성군과 경계하여 흐르고
  북은 의봉산과 북두산 줄기가 연결되어 성주군과 접하고 있음.</t>
  </si>
  <si>
    <t xml:space="preserve">  가야산 계곡을 상류로 하는 회천과 소가천이 각각 운수면, 덕곡면을 관류하여 
  대가야읍 본관리에서 합류하고, 경남 가야산에서 쌍림면을
  관류한 안림천과는 대가야읍 동남 하부지역에서 다시 합류, 낙동강으로 이어지고 있다. 
  또한 하천 유역에는 비교적 넓은 평야를 형성하고 토양이 비옥하여 농업에 적합함.</t>
  </si>
  <si>
    <t xml:space="preserve">  2001년 광주대구고속도로와 중부내륙고속도로가 동서남북으로 관통하고, 동고령JC 및 IC와 고령IC가
  위치하고 있고 국도 26호 및 33호선으로 연결되어 있어 전국 어디에서나 3시간 이내 접근이
  가능한 아주 편리한 도로망이 완비되어 있음.</t>
  </si>
  <si>
    <t xml:space="preserve">  광주대구고속도로와 중부내륙고속도로가 동서남북으로 관통하고, 동고령JC 및 IC와 고령IC가
  국도 26호 및 33호선으로 연결되어 있어 전국 어디에서나 3시간 이내 접근이 가능한 아주
  편리한 도로망이 완비되어 있음.</t>
  </si>
  <si>
    <t>읍 ·면 ·리
Eup, Myeon &amp; Ri</t>
  </si>
  <si>
    <t>1월 Jan.</t>
  </si>
  <si>
    <t>2월 Feb.</t>
  </si>
  <si>
    <t>3월 Mar.</t>
  </si>
  <si>
    <t>4월 Apr.</t>
  </si>
  <si>
    <t>5월 May.</t>
  </si>
  <si>
    <t>6월 Jun.</t>
  </si>
  <si>
    <t>7월 Jul.</t>
  </si>
  <si>
    <t>8월 Aug.</t>
  </si>
  <si>
    <t>9월 Sep.</t>
  </si>
  <si>
    <t>10월 Oct.</t>
  </si>
  <si>
    <t>11월 Nov.</t>
  </si>
  <si>
    <t>12월 Dec.</t>
  </si>
  <si>
    <t>자료 : 기상청 ,「기상자료개방포털 데이터 방재기상관측(AWS)」
주 : 평균기온, 평균습도는 3, 6, 9, 12, 15, 18, 21, 24시의 8회 관측치를 산술평균한 수치임('97.1.1 적용).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</si>
</sst>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0_-;\-* #,##0_-;_-* &quot;-&quot;_-;_-@_-"/>
    <numFmt numFmtId="176" formatCode="_-* #,##0_-;&quot;₩&quot;\!\-* #,##0_-;_-* &quot;-&quot;_-;_-@_-"/>
    <numFmt numFmtId="177" formatCode="_-* #,##0.0_-;&quot;₩&quot;\!\-* #,##0.0_-;_-* &quot;-&quot;_-;_-@_-"/>
    <numFmt numFmtId="178" formatCode="#,##0.0"/>
    <numFmt numFmtId="179" formatCode="_-* #,##0.0_-;\-* #,##0.0_-;_-* &quot;-&quot;?_-;_-@_-"/>
    <numFmt numFmtId="180" formatCode="0.0_ "/>
    <numFmt numFmtId="181" formatCode="#,##0.00_);[Red]\(#,##0.00\)"/>
    <numFmt numFmtId="182" formatCode="0.00_);[Red]\(0.00\)"/>
    <numFmt numFmtId="183" formatCode="#,##0_);[Red]\(#,##0\)"/>
    <numFmt numFmtId="184" formatCode="_-* #,##0_-;\-* #,##0_-;_-* &quot;-&quot;??_-;_-@_-"/>
    <numFmt numFmtId="185" formatCode="_ &quot;₩&quot;* #,##0_ ;_ &quot;₩&quot;* \-#,##0_ ;_ &quot;₩&quot;* &quot;-&quot;_ ;_ @_ "/>
    <numFmt numFmtId="186" formatCode="_ &quot;₩&quot;* #,##0.00_ ;_ &quot;₩&quot;* \-#,##0.00_ ;_ &quot;₩&quot;* &quot;-&quot;??_ ;_ @_ "/>
    <numFmt numFmtId="187" formatCode="_ * #,##0_ ;_ * \-#,##0_ ;_ * &quot;-&quot;_ ;_ @_ "/>
    <numFmt numFmtId="188" formatCode="_ * #,##0.00_ ;_ * \-#,##0.00_ ;_ * &quot;-&quot;??_ ;_ @_ "/>
    <numFmt numFmtId="189" formatCode="&quot;₩&quot;#,##0;&quot;₩&quot;&quot;₩&quot;\-#,##0"/>
    <numFmt numFmtId="190" formatCode="_ * #,##0.00_ ;_ * \-#,##0.00_ ;_ * &quot;-&quot;_ ;_ @_ "/>
    <numFmt numFmtId="191" formatCode="&quot;₩&quot;#,##0.00;&quot;₩&quot;\-#,##0.00"/>
    <numFmt numFmtId="192" formatCode="_-[$€-2]* #,##0.00_-;\-[$€-2]* #,##0.00_-;_-[$€-2]* &quot;-&quot;??_-"/>
    <numFmt numFmtId="193" formatCode="&quot;₩&quot;#,##0;[Red]&quot;₩&quot;&quot;₩&quot;&quot;₩&quot;&quot;₩&quot;&quot;₩&quot;&quot;₩&quot;&quot;₩&quot;&quot;₩&quot;&quot;₩&quot;&quot;₩&quot;&quot;₩&quot;&quot;₩&quot;&quot;₩&quot;&quot;₩&quot;&quot;₩&quot;&quot;₩&quot;&quot;₩&quot;&quot;₩&quot;&quot;₩&quot;&quot;₩&quot;&quot;₩&quot;&quot;₩&quot;&quot;₩&quot;\-#,##0"/>
    <numFmt numFmtId="194" formatCode="&quot;₩&quot;#,##0;[Red]&quot;₩&quot;&quot;₩&quot;\-#,##0"/>
    <numFmt numFmtId="195" formatCode="&quot;₩&quot;#,##0.00;&quot;₩&quot;&quot;₩&quot;&quot;₩&quot;&quot;₩&quot;&quot;₩&quot;&quot;₩&quot;&quot;₩&quot;&quot;₩&quot;&quot;₩&quot;&quot;₩&quot;&quot;₩&quot;&quot;₩&quot;&quot;₩&quot;&quot;₩&quot;&quot;₩&quot;&quot;₩&quot;&quot;₩&quot;&quot;₩&quot;&quot;₩&quot;&quot;₩&quot;&quot;₩&quot;&quot;₩&quot;&quot;₩&quot;\-#,##0.00"/>
    <numFmt numFmtId="196" formatCode="&quot;₩&quot;#,##0;&quot;₩&quot;&quot;₩&quot;&quot;₩&quot;&quot;₩&quot;&quot;₩&quot;&quot;₩&quot;&quot;₩&quot;&quot;₩&quot;&quot;₩&quot;&quot;₩&quot;&quot;₩&quot;&quot;₩&quot;&quot;₩&quot;&quot;₩&quot;&quot;₩&quot;&quot;₩&quot;&quot;₩&quot;&quot;₩&quot;&quot;₩&quot;&quot;₩&quot;&quot;₩&quot;&quot;₩&quot;&quot;₩&quot;\-#,##0"/>
    <numFmt numFmtId="197" formatCode="_ * #,##0.00_ ;_ * &quot;₩&quot;&quot;₩&quot;&quot;₩&quot;&quot;₩&quot;&quot;₩&quot;&quot;₩&quot;&quot;₩&quot;&quot;₩&quot;&quot;₩&quot;&quot;₩&quot;&quot;₩&quot;&quot;₩&quot;&quot;₩&quot;&quot;₩&quot;&quot;₩&quot;&quot;₩&quot;&quot;₩&quot;&quot;₩&quot;&quot;₩&quot;&quot;₩&quot;&quot;₩&quot;\-#,##0.00_ ;_ * &quot;-&quot;??_ ;_ @_ "/>
    <numFmt numFmtId="198" formatCode="&quot;₩&quot;#,##0.00;[Red]&quot;₩&quot;&quot;₩&quot;&quot;₩&quot;&quot;₩&quot;&quot;₩&quot;&quot;₩&quot;&quot;₩&quot;&quot;₩&quot;&quot;₩&quot;&quot;₩&quot;&quot;₩&quot;&quot;₩&quot;&quot;₩&quot;&quot;₩&quot;&quot;₩&quot;&quot;₩&quot;&quot;₩&quot;&quot;₩&quot;&quot;₩&quot;&quot;₩&quot;&quot;₩&quot;&quot;₩&quot;&quot;₩&quot;\-#,##0.00"/>
    <numFmt numFmtId="199" formatCode="&quot;₩&quot;#,##0.00;[Red]&quot;₩&quot;\-#,##0.00"/>
    <numFmt numFmtId="200" formatCode="&quot;$&quot;#,##0_);[Red]\(&quot;$&quot;#,##0\)"/>
    <numFmt numFmtId="201" formatCode="&quot;₩&quot;#,##0;[Red]&quot;₩&quot;\-#,##0"/>
    <numFmt numFmtId="202" formatCode="&quot;$&quot;#,##0.00_);[Red]\(&quot;$&quot;#,##0.00\)"/>
    <numFmt numFmtId="203" formatCode="#,##0;[Red]&quot;-&quot;#,##0"/>
    <numFmt numFmtId="204" formatCode="#,##0.00;[Red]&quot;-&quot;#,##0.00"/>
    <numFmt numFmtId="205" formatCode="_-* #,##0.00_-;&quot;₩&quot;\!\-* #,##0.00_-;_-* &quot;-&quot;_-;_-@_-"/>
    <numFmt numFmtId="206" formatCode="0.0%"/>
  </numFmts>
  <fonts count="53">
    <font>
      <sz val="11"/>
      <name val="돋움"/>
      <family val="3"/>
      <charset val="129"/>
    </font>
    <font>
      <b/>
      <sz val="11"/>
      <name val="돋움"/>
      <family val="3"/>
      <charset val="129"/>
    </font>
    <font>
      <sz val="11"/>
      <name val="돋움"/>
      <family val="3"/>
      <charset val="129"/>
    </font>
    <font>
      <sz val="10"/>
      <name val="돋움"/>
      <family val="3"/>
      <charset val="129"/>
    </font>
    <font>
      <sz val="12"/>
      <name val="바탕체"/>
      <family val="1"/>
      <charset val="129"/>
    </font>
    <font>
      <sz val="8"/>
      <name val="돋움"/>
      <family val="3"/>
      <charset val="129"/>
    </font>
    <font>
      <sz val="9"/>
      <name val="돋움"/>
      <family val="3"/>
      <charset val="129"/>
    </font>
    <font>
      <b/>
      <sz val="17"/>
      <name val="굴림"/>
      <family val="3"/>
      <charset val="129"/>
    </font>
    <font>
      <b/>
      <sz val="9"/>
      <name val="돋움"/>
      <family val="3"/>
      <charset val="129"/>
    </font>
    <font>
      <sz val="8"/>
      <name val="바탕"/>
      <family val="1"/>
      <charset val="129"/>
    </font>
    <font>
      <b/>
      <sz val="15"/>
      <name val="굴림"/>
      <family val="3"/>
      <charset val="129"/>
    </font>
    <font>
      <sz val="9"/>
      <name val="Times New Roman"/>
      <family val="1"/>
    </font>
    <font>
      <sz val="9"/>
      <name val="굴림"/>
      <family val="3"/>
      <charset val="129"/>
    </font>
    <font>
      <sz val="10"/>
      <name val="바탕체"/>
      <family val="1"/>
      <charset val="129"/>
    </font>
    <font>
      <sz val="10"/>
      <name val="굴림체"/>
      <family val="3"/>
      <charset val="129"/>
    </font>
    <font>
      <b/>
      <sz val="1"/>
      <color indexed="8"/>
      <name val="Courier"/>
      <family val="3"/>
    </font>
    <font>
      <sz val="1"/>
      <color indexed="8"/>
      <name val="Courier"/>
      <family val="3"/>
    </font>
    <font>
      <sz val="14"/>
      <name val="뼻뮝"/>
      <family val="3"/>
      <charset val="129"/>
    </font>
    <font>
      <sz val="10"/>
      <name val="바탕"/>
      <family val="1"/>
      <charset val="129"/>
    </font>
    <font>
      <sz val="11"/>
      <name val="뼻뮝"/>
      <family val="3"/>
      <charset val="129"/>
    </font>
    <font>
      <sz val="10"/>
      <name val="Arial"/>
      <family val="2"/>
    </font>
    <font>
      <b/>
      <sz val="14"/>
      <name val="바탕"/>
      <family val="1"/>
      <charset val="129"/>
    </font>
    <font>
      <b/>
      <sz val="16"/>
      <name val="바탕"/>
      <family val="1"/>
      <charset val="129"/>
    </font>
    <font>
      <sz val="12"/>
      <name val="ⓒoUAAA¨u"/>
      <family val="1"/>
      <charset val="129"/>
    </font>
    <font>
      <sz val="11"/>
      <name val="￥i￠￢￠?o"/>
      <family val="3"/>
      <charset val="129"/>
    </font>
    <font>
      <sz val="12"/>
      <name val="¸íÁ¶"/>
      <family val="3"/>
      <charset val="129"/>
    </font>
    <font>
      <sz val="12"/>
      <name val="¸iA¶"/>
      <family val="3"/>
      <charset val="129"/>
    </font>
    <font>
      <sz val="11"/>
      <name val="µ¸¿ò"/>
      <family val="3"/>
      <charset val="129"/>
    </font>
    <font>
      <sz val="12"/>
      <name val="¹UAAA¼"/>
      <family val="3"/>
      <charset val="129"/>
    </font>
    <font>
      <sz val="12"/>
      <name val="¹ÙÅÁÃ¼"/>
      <family val="1"/>
      <charset val="129"/>
    </font>
    <font>
      <sz val="10"/>
      <name val="Geneva"/>
      <family val="2"/>
    </font>
    <font>
      <sz val="12"/>
      <name val="System"/>
      <family val="2"/>
      <charset val="129"/>
    </font>
    <font>
      <sz val="11"/>
      <name val="μ¸¿o"/>
      <family val="3"/>
      <charset val="129"/>
    </font>
    <font>
      <sz val="12"/>
      <name val="±¼¸²A¼"/>
      <family val="3"/>
      <charset val="129"/>
    </font>
    <font>
      <sz val="12"/>
      <name val="±¼¸²Ã¼"/>
      <family val="3"/>
      <charset val="129"/>
    </font>
    <font>
      <b/>
      <sz val="10"/>
      <name val="Helv"/>
      <family val="2"/>
    </font>
    <font>
      <sz val="8"/>
      <name val="Arial"/>
      <family val="2"/>
    </font>
    <font>
      <b/>
      <sz val="12"/>
      <name val="Helv"/>
      <family val="2"/>
    </font>
    <font>
      <b/>
      <sz val="12"/>
      <name val="Arial"/>
      <family val="2"/>
    </font>
    <font>
      <b/>
      <sz val="18"/>
      <name val="Arial"/>
      <family val="2"/>
    </font>
    <font>
      <b/>
      <sz val="11"/>
      <name val="Helv"/>
      <family val="2"/>
    </font>
    <font>
      <sz val="8"/>
      <name val="바탕체"/>
      <family val="1"/>
      <charset val="129"/>
    </font>
    <font>
      <b/>
      <sz val="17"/>
      <name val="돋움"/>
      <family val="3"/>
      <charset val="129"/>
    </font>
    <font>
      <sz val="17"/>
      <name val="돋움"/>
      <family val="3"/>
      <charset val="129"/>
    </font>
    <font>
      <sz val="12"/>
      <name val="굴림"/>
      <family val="3"/>
      <charset val="129"/>
    </font>
    <font>
      <b/>
      <sz val="9"/>
      <name val="굴림"/>
      <family val="3"/>
      <charset val="129"/>
    </font>
    <font>
      <sz val="8"/>
      <name val="굴림"/>
      <family val="3"/>
      <charset val="129"/>
    </font>
    <font>
      <sz val="12"/>
      <name val="돋움"/>
      <family val="3"/>
      <charset val="129"/>
    </font>
    <font>
      <sz val="11"/>
      <color theme="1"/>
      <name val="맑은 고딕"/>
      <family val="3"/>
      <charset val="129"/>
      <scheme val="minor"/>
    </font>
    <font>
      <sz val="8"/>
      <color theme="1"/>
      <name val="굴림"/>
      <family val="3"/>
      <charset val="129"/>
    </font>
    <font>
      <sz val="9"/>
      <color rgb="FFFF0000"/>
      <name val="굴림"/>
      <family val="3"/>
      <charset val="129"/>
    </font>
    <font>
      <b/>
      <sz val="9"/>
      <color theme="1"/>
      <name val="굴림"/>
      <family val="3"/>
      <charset val="129"/>
    </font>
    <font>
      <sz val="10"/>
      <color theme="1"/>
      <name val="맑은 고딕"/>
      <family val="3"/>
      <charset val="129"/>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5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bottom/>
      <diagonal/>
    </border>
    <border>
      <left style="thin">
        <color indexed="64"/>
      </left>
      <right/>
      <top/>
      <bottom/>
      <diagonal/>
    </border>
    <border>
      <left style="hair">
        <color indexed="64"/>
      </left>
      <right style="hair">
        <color indexed="64"/>
      </right>
      <top style="hair">
        <color indexed="64"/>
      </top>
      <bottom style="thin">
        <color indexed="64"/>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right style="thin">
        <color indexed="64"/>
      </right>
      <top/>
      <bottom style="medium">
        <color indexed="64"/>
      </bottom>
      <diagonal/>
    </border>
    <border>
      <left style="thin">
        <color indexed="64"/>
      </left>
      <right/>
      <top/>
      <bottom style="medium">
        <color indexed="64"/>
      </bottom>
      <diagonal/>
    </border>
    <border>
      <left style="hair">
        <color indexed="64"/>
      </left>
      <right/>
      <top style="medium">
        <color indexed="64"/>
      </top>
      <bottom style="hair">
        <color indexed="64"/>
      </bottom>
      <diagonal/>
    </border>
    <border>
      <left/>
      <right style="thin">
        <color indexed="64"/>
      </right>
      <top style="medium">
        <color indexed="64"/>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9"/>
      </top>
      <bottom style="medium">
        <color indexed="64"/>
      </bottom>
      <diagonal/>
    </border>
    <border>
      <left/>
      <right/>
      <top/>
      <bottom style="thick">
        <color indexed="64"/>
      </bottom>
      <diagonal/>
    </border>
    <border>
      <left/>
      <right style="hair">
        <color indexed="64"/>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top style="medium">
        <color indexed="64"/>
      </top>
      <bottom/>
      <diagonal/>
    </border>
    <border>
      <left/>
      <right style="hair">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thin">
        <color indexed="64"/>
      </bottom>
      <diagonal/>
    </border>
    <border>
      <left style="thin">
        <color indexed="64"/>
      </left>
      <right/>
      <top/>
      <bottom style="thin">
        <color indexed="64"/>
      </bottom>
      <diagonal/>
    </border>
  </borders>
  <cellStyleXfs count="145">
    <xf numFmtId="0" fontId="0" fillId="0" borderId="0"/>
    <xf numFmtId="0" fontId="23" fillId="0" borderId="0" applyFont="0" applyFill="0" applyBorder="0" applyAlignment="0" applyProtection="0"/>
    <xf numFmtId="0" fontId="24" fillId="0" borderId="0" applyFont="0" applyFill="0" applyBorder="0" applyAlignment="0" applyProtection="0"/>
    <xf numFmtId="199" fontId="25" fillId="0" borderId="0" applyFont="0" applyFill="0" applyBorder="0" applyAlignment="0" applyProtection="0"/>
    <xf numFmtId="199" fontId="26" fillId="0" borderId="0" applyFont="0" applyFill="0" applyBorder="0" applyAlignment="0" applyProtection="0"/>
    <xf numFmtId="185" fontId="27" fillId="0" borderId="0" applyFont="0" applyFill="0" applyBorder="0" applyAlignment="0" applyProtection="0"/>
    <xf numFmtId="199" fontId="26" fillId="0" borderId="0" applyFont="0" applyFill="0" applyBorder="0" applyAlignment="0" applyProtection="0"/>
    <xf numFmtId="185" fontId="27" fillId="0" borderId="0" applyFont="0" applyFill="0" applyBorder="0" applyAlignment="0" applyProtection="0"/>
    <xf numFmtId="199" fontId="28" fillId="0" borderId="0" applyFont="0" applyFill="0" applyBorder="0" applyAlignment="0" applyProtection="0"/>
    <xf numFmtId="199" fontId="29"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20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85" fontId="28" fillId="0" borderId="0" applyFont="0" applyFill="0" applyBorder="0" applyAlignment="0" applyProtection="0"/>
    <xf numFmtId="185" fontId="29" fillId="0" borderId="0" applyFont="0" applyFill="0" applyBorder="0" applyAlignment="0" applyProtection="0"/>
    <xf numFmtId="201" fontId="25" fillId="0" borderId="0" applyFont="0" applyFill="0" applyBorder="0" applyAlignment="0" applyProtection="0"/>
    <xf numFmtId="201" fontId="26" fillId="0" borderId="0" applyFont="0" applyFill="0" applyBorder="0" applyAlignment="0" applyProtection="0"/>
    <xf numFmtId="186" fontId="27" fillId="0" borderId="0" applyFont="0" applyFill="0" applyBorder="0" applyAlignment="0" applyProtection="0"/>
    <xf numFmtId="201" fontId="26" fillId="0" borderId="0" applyFont="0" applyFill="0" applyBorder="0" applyAlignment="0" applyProtection="0"/>
    <xf numFmtId="186" fontId="27" fillId="0" borderId="0" applyFont="0" applyFill="0" applyBorder="0" applyAlignment="0" applyProtection="0"/>
    <xf numFmtId="201" fontId="28" fillId="0" borderId="0" applyFont="0" applyFill="0" applyBorder="0" applyAlignment="0" applyProtection="0"/>
    <xf numFmtId="201" fontId="29"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86" fontId="28" fillId="0" borderId="0" applyFont="0" applyFill="0" applyBorder="0" applyAlignment="0" applyProtection="0"/>
    <xf numFmtId="186" fontId="29" fillId="0" borderId="0" applyFont="0" applyFill="0" applyBorder="0" applyAlignment="0" applyProtection="0"/>
    <xf numFmtId="186" fontId="28" fillId="0" borderId="0" applyFont="0" applyFill="0" applyBorder="0" applyAlignment="0" applyProtection="0"/>
    <xf numFmtId="186" fontId="29"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203" fontId="25" fillId="0" borderId="0" applyFont="0" applyFill="0" applyBorder="0" applyAlignment="0" applyProtection="0"/>
    <xf numFmtId="203" fontId="26" fillId="0" borderId="0" applyFont="0" applyFill="0" applyBorder="0" applyAlignment="0" applyProtection="0"/>
    <xf numFmtId="187" fontId="27" fillId="0" borderId="0" applyFont="0" applyFill="0" applyBorder="0" applyAlignment="0" applyProtection="0"/>
    <xf numFmtId="203" fontId="26" fillId="0" borderId="0" applyFont="0" applyFill="0" applyBorder="0" applyAlignment="0" applyProtection="0"/>
    <xf numFmtId="187" fontId="27" fillId="0" borderId="0" applyFont="0" applyFill="0" applyBorder="0" applyAlignment="0" applyProtection="0"/>
    <xf numFmtId="38" fontId="28" fillId="0" borderId="0" applyFont="0" applyFill="0" applyBorder="0" applyAlignment="0" applyProtection="0"/>
    <xf numFmtId="38" fontId="29" fillId="0" borderId="0" applyFont="0" applyFill="0" applyBorder="0" applyAlignment="0" applyProtection="0"/>
    <xf numFmtId="187" fontId="28" fillId="0" borderId="0" applyFont="0" applyFill="0" applyBorder="0" applyAlignment="0" applyProtection="0"/>
    <xf numFmtId="187" fontId="29" fillId="0" borderId="0" applyFont="0" applyFill="0" applyBorder="0" applyAlignment="0" applyProtection="0"/>
    <xf numFmtId="204" fontId="25" fillId="0" borderId="0" applyFont="0" applyFill="0" applyBorder="0" applyAlignment="0" applyProtection="0"/>
    <xf numFmtId="204" fontId="26" fillId="0" borderId="0" applyFont="0" applyFill="0" applyBorder="0" applyAlignment="0" applyProtection="0"/>
    <xf numFmtId="188" fontId="27" fillId="0" borderId="0" applyFont="0" applyFill="0" applyBorder="0" applyAlignment="0" applyProtection="0"/>
    <xf numFmtId="204" fontId="26" fillId="0" borderId="0" applyFont="0" applyFill="0" applyBorder="0" applyAlignment="0" applyProtection="0"/>
    <xf numFmtId="188" fontId="27" fillId="0" borderId="0" applyFont="0" applyFill="0" applyBorder="0" applyAlignment="0" applyProtection="0"/>
    <xf numFmtId="40" fontId="28" fillId="0" borderId="0" applyFont="0" applyFill="0" applyBorder="0" applyAlignment="0" applyProtection="0"/>
    <xf numFmtId="40" fontId="29" fillId="0" borderId="0" applyFont="0" applyFill="0" applyBorder="0" applyAlignment="0" applyProtection="0"/>
    <xf numFmtId="188" fontId="28" fillId="0" borderId="0" applyFont="0" applyFill="0" applyBorder="0" applyAlignment="0" applyProtection="0"/>
    <xf numFmtId="188" fontId="29" fillId="0" borderId="0" applyFont="0" applyFill="0" applyBorder="0" applyAlignment="0" applyProtection="0"/>
    <xf numFmtId="188" fontId="28" fillId="0" borderId="0" applyFont="0" applyFill="0" applyBorder="0" applyAlignment="0" applyProtection="0"/>
    <xf numFmtId="188" fontId="29" fillId="0" borderId="0" applyFont="0" applyFill="0" applyBorder="0" applyAlignment="0" applyProtection="0"/>
    <xf numFmtId="0" fontId="28" fillId="0" borderId="0" applyFont="0" applyFill="0" applyBorder="0" applyAlignment="0" applyProtection="0"/>
    <xf numFmtId="0" fontId="29" fillId="0" borderId="0" applyFont="0" applyFill="0" applyBorder="0" applyAlignment="0" applyProtection="0"/>
    <xf numFmtId="0" fontId="31" fillId="0" borderId="0"/>
    <xf numFmtId="0" fontId="28" fillId="0" borderId="0"/>
    <xf numFmtId="0" fontId="25" fillId="0" borderId="0"/>
    <xf numFmtId="0" fontId="26" fillId="0" borderId="0"/>
    <xf numFmtId="0" fontId="27" fillId="0" borderId="0"/>
    <xf numFmtId="0" fontId="26" fillId="0" borderId="0"/>
    <xf numFmtId="0" fontId="29" fillId="0" borderId="0"/>
    <xf numFmtId="0" fontId="32" fillId="0" borderId="0"/>
    <xf numFmtId="0" fontId="27" fillId="0" borderId="0"/>
    <xf numFmtId="0" fontId="28" fillId="0" borderId="0"/>
    <xf numFmtId="0" fontId="29" fillId="0" borderId="0"/>
    <xf numFmtId="0" fontId="28" fillId="0" borderId="0"/>
    <xf numFmtId="0" fontId="29" fillId="0" borderId="0"/>
    <xf numFmtId="0" fontId="32" fillId="0" borderId="0"/>
    <xf numFmtId="0" fontId="27" fillId="0" borderId="0"/>
    <xf numFmtId="0" fontId="33" fillId="0" borderId="0"/>
    <xf numFmtId="0" fontId="34" fillId="0" borderId="0"/>
    <xf numFmtId="0" fontId="30" fillId="0" borderId="0"/>
    <xf numFmtId="0" fontId="30" fillId="0" borderId="0"/>
    <xf numFmtId="0" fontId="33" fillId="0" borderId="0"/>
    <xf numFmtId="0" fontId="34" fillId="0" borderId="0"/>
    <xf numFmtId="0" fontId="28" fillId="0" borderId="0"/>
    <xf numFmtId="0" fontId="29" fillId="0" borderId="0"/>
    <xf numFmtId="0" fontId="35" fillId="0" borderId="0"/>
    <xf numFmtId="187" fontId="20" fillId="0" borderId="0" applyFont="0" applyFill="0" applyBorder="0" applyAlignment="0" applyProtection="0"/>
    <xf numFmtId="188" fontId="20" fillId="0" borderId="0" applyFont="0" applyFill="0" applyBorder="0" applyAlignment="0" applyProtection="0"/>
    <xf numFmtId="3" fontId="20" fillId="0" borderId="0" applyFont="0" applyFill="0" applyBorder="0" applyAlignment="0" applyProtection="0"/>
    <xf numFmtId="0" fontId="14" fillId="0" borderId="0" applyFont="0" applyFill="0" applyBorder="0" applyAlignment="0" applyProtection="0"/>
    <xf numFmtId="189" fontId="2" fillId="0" borderId="0" applyFont="0" applyFill="0" applyBorder="0" applyAlignment="0" applyProtection="0"/>
    <xf numFmtId="190" fontId="2" fillId="0" borderId="0" applyFont="0" applyFill="0" applyBorder="0" applyAlignment="0" applyProtection="0"/>
    <xf numFmtId="191" fontId="2" fillId="0" borderId="0" applyFont="0" applyFill="0" applyBorder="0" applyAlignment="0" applyProtection="0"/>
    <xf numFmtId="0" fontId="20" fillId="0" borderId="0" applyFont="0" applyFill="0" applyBorder="0" applyAlignment="0" applyProtection="0"/>
    <xf numFmtId="192" fontId="4" fillId="0" borderId="0" applyFont="0" applyFill="0" applyBorder="0" applyAlignment="0" applyProtection="0"/>
    <xf numFmtId="2" fontId="20" fillId="0" borderId="0" applyFont="0" applyFill="0" applyBorder="0" applyAlignment="0" applyProtection="0"/>
    <xf numFmtId="38" fontId="36" fillId="2" borderId="0" applyNumberFormat="0" applyBorder="0" applyAlignment="0" applyProtection="0"/>
    <xf numFmtId="0" fontId="37" fillId="0" borderId="0">
      <alignment horizontal="left"/>
    </xf>
    <xf numFmtId="0" fontId="38" fillId="0" borderId="1" applyNumberFormat="0" applyAlignment="0" applyProtection="0">
      <alignment horizontal="left" vertical="center"/>
    </xf>
    <xf numFmtId="0" fontId="38" fillId="0" borderId="2">
      <alignment horizontal="left" vertical="center"/>
    </xf>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10" fontId="36" fillId="2" borderId="3" applyNumberFormat="0" applyBorder="0" applyAlignment="0" applyProtection="0"/>
    <xf numFmtId="0" fontId="40" fillId="0" borderId="4"/>
    <xf numFmtId="0" fontId="4" fillId="0" borderId="0"/>
    <xf numFmtId="0" fontId="20" fillId="0" borderId="0"/>
    <xf numFmtId="10" fontId="20" fillId="0" borderId="0" applyFont="0" applyFill="0" applyBorder="0" applyAlignment="0" applyProtection="0"/>
    <xf numFmtId="0" fontId="40" fillId="0" borderId="0"/>
    <xf numFmtId="0" fontId="20" fillId="0" borderId="5" applyNumberFormat="0" applyFont="0" applyFill="0" applyAlignment="0" applyProtection="0"/>
    <xf numFmtId="0" fontId="41" fillId="0" borderId="6">
      <alignment horizontal="left"/>
    </xf>
    <xf numFmtId="193" fontId="4" fillId="0" borderId="0">
      <protection locked="0"/>
    </xf>
    <xf numFmtId="0" fontId="15" fillId="0" borderId="0">
      <protection locked="0"/>
    </xf>
    <xf numFmtId="0" fontId="15" fillId="0" borderId="0">
      <protection locked="0"/>
    </xf>
    <xf numFmtId="0" fontId="16" fillId="0" borderId="0">
      <protection locked="0"/>
    </xf>
    <xf numFmtId="0" fontId="16" fillId="0" borderId="0">
      <protection locked="0"/>
    </xf>
    <xf numFmtId="40" fontId="17" fillId="0" borderId="0" applyFont="0" applyFill="0" applyBorder="0" applyAlignment="0" applyProtection="0"/>
    <xf numFmtId="38"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8" fillId="0" borderId="0">
      <alignment vertical="center"/>
    </xf>
    <xf numFmtId="9" fontId="2" fillId="0" borderId="0" applyFont="0" applyFill="0" applyBorder="0" applyAlignment="0" applyProtection="0"/>
    <xf numFmtId="9" fontId="2" fillId="0" borderId="0" applyFont="0" applyFill="0" applyBorder="0" applyAlignment="0" applyProtection="0"/>
    <xf numFmtId="0" fontId="19" fillId="0" borderId="0"/>
    <xf numFmtId="194" fontId="20" fillId="0" borderId="0">
      <alignment vertical="center"/>
    </xf>
    <xf numFmtId="176" fontId="2" fillId="0" borderId="0" applyFont="0" applyFill="0" applyBorder="0" applyAlignment="0" applyProtection="0"/>
    <xf numFmtId="41" fontId="2" fillId="0" borderId="0" applyFont="0" applyFill="0" applyBorder="0" applyAlignment="0" applyProtection="0"/>
    <xf numFmtId="0" fontId="4" fillId="0" borderId="0" applyProtection="0"/>
    <xf numFmtId="176" fontId="2" fillId="0" borderId="0" applyFont="0" applyFill="0" applyBorder="0" applyAlignment="0" applyProtection="0"/>
    <xf numFmtId="0" fontId="14" fillId="0" borderId="0" applyFont="0" applyFill="0" applyBorder="0" applyAlignment="0" applyProtection="0"/>
    <xf numFmtId="4" fontId="16" fillId="0" borderId="0">
      <protection locked="0"/>
    </xf>
    <xf numFmtId="195" fontId="4" fillId="0" borderId="0">
      <protection locked="0"/>
    </xf>
    <xf numFmtId="0" fontId="21" fillId="0" borderId="0">
      <alignment vertical="center"/>
    </xf>
    <xf numFmtId="41" fontId="2" fillId="0" borderId="0" applyFont="0" applyFill="0" applyBorder="0" applyAlignment="0" applyProtection="0"/>
    <xf numFmtId="0" fontId="4" fillId="0" borderId="0" applyFont="0" applyFill="0" applyBorder="0" applyAlignment="0" applyProtection="0"/>
    <xf numFmtId="0" fontId="22" fillId="0" borderId="0">
      <alignment vertical="center"/>
    </xf>
    <xf numFmtId="196" fontId="4" fillId="0" borderId="0">
      <protection locked="0"/>
    </xf>
    <xf numFmtId="0" fontId="2" fillId="0" borderId="0"/>
    <xf numFmtId="0" fontId="48" fillId="0" borderId="0">
      <alignment vertical="center"/>
    </xf>
    <xf numFmtId="0" fontId="4" fillId="0" borderId="0"/>
    <xf numFmtId="0" fontId="2" fillId="0" borderId="0"/>
    <xf numFmtId="0" fontId="4" fillId="0" borderId="0"/>
    <xf numFmtId="0" fontId="16" fillId="0" borderId="5">
      <protection locked="0"/>
    </xf>
    <xf numFmtId="197" fontId="4" fillId="0" borderId="0">
      <protection locked="0"/>
    </xf>
    <xf numFmtId="198" fontId="4" fillId="0" borderId="0">
      <protection locked="0"/>
    </xf>
  </cellStyleXfs>
  <cellXfs count="243">
    <xf numFmtId="0" fontId="0" fillId="0" borderId="0" xfId="0"/>
    <xf numFmtId="0" fontId="6" fillId="0" borderId="0" xfId="0" applyFont="1"/>
    <xf numFmtId="0" fontId="6" fillId="0" borderId="0" xfId="0" applyFont="1" applyAlignment="1">
      <alignment vertical="center" shrinkToFit="1"/>
    </xf>
    <xf numFmtId="0" fontId="6" fillId="0" borderId="7" xfId="0" applyFont="1" applyBorder="1"/>
    <xf numFmtId="0" fontId="6" fillId="2" borderId="0" xfId="139" applyFont="1" applyFill="1" applyBorder="1" applyAlignment="1" applyProtection="1">
      <alignment horizontal="center" vertical="center"/>
      <protection locked="0"/>
    </xf>
    <xf numFmtId="0" fontId="6" fillId="2" borderId="0" xfId="139" applyFont="1" applyFill="1" applyAlignment="1" applyProtection="1">
      <alignment horizontal="center" vertical="center"/>
      <protection locked="0"/>
    </xf>
    <xf numFmtId="181" fontId="6" fillId="2" borderId="0" xfId="139" applyNumberFormat="1" applyFont="1" applyFill="1" applyAlignment="1" applyProtection="1">
      <alignment horizontal="center" vertical="center"/>
      <protection locked="0"/>
    </xf>
    <xf numFmtId="182" fontId="6" fillId="2" borderId="0" xfId="139" applyNumberFormat="1" applyFont="1" applyFill="1" applyAlignment="1" applyProtection="1">
      <alignment horizontal="center" vertical="center"/>
      <protection locked="0"/>
    </xf>
    <xf numFmtId="0" fontId="7" fillId="2" borderId="0" xfId="139" applyFont="1" applyFill="1" applyBorder="1" applyAlignment="1">
      <alignment horizontal="center" vertical="center"/>
    </xf>
    <xf numFmtId="0" fontId="7" fillId="2" borderId="0" xfId="139" applyFont="1" applyFill="1" applyAlignment="1">
      <alignment vertical="center"/>
    </xf>
    <xf numFmtId="0" fontId="10" fillId="2" borderId="0" xfId="139" applyFont="1" applyFill="1" applyBorder="1" applyAlignment="1">
      <alignment horizontal="center" vertical="center"/>
    </xf>
    <xf numFmtId="0" fontId="6" fillId="0" borderId="0" xfId="0" applyFont="1" applyAlignment="1">
      <alignment horizontal="right" vertical="center"/>
    </xf>
    <xf numFmtId="184" fontId="6" fillId="2" borderId="8" xfId="125" applyNumberFormat="1" applyFont="1" applyFill="1" applyBorder="1" applyAlignment="1" applyProtection="1">
      <alignment horizontal="center" vertical="center" wrapText="1"/>
      <protection locked="0"/>
    </xf>
    <xf numFmtId="184" fontId="6" fillId="2" borderId="9" xfId="125" applyNumberFormat="1" applyFont="1" applyFill="1" applyBorder="1" applyAlignment="1" applyProtection="1">
      <alignment horizontal="center" vertical="center" wrapText="1"/>
      <protection locked="0"/>
    </xf>
    <xf numFmtId="184" fontId="6" fillId="2" borderId="10" xfId="125" applyNumberFormat="1" applyFont="1" applyFill="1" applyBorder="1" applyAlignment="1" applyProtection="1">
      <alignment horizontal="center" vertical="center" wrapText="1"/>
      <protection locked="0"/>
    </xf>
    <xf numFmtId="184" fontId="6" fillId="2" borderId="11" xfId="125" applyNumberFormat="1" applyFont="1" applyFill="1" applyBorder="1" applyAlignment="1" applyProtection="1">
      <alignment horizontal="center" vertical="center" wrapText="1"/>
      <protection locked="0"/>
    </xf>
    <xf numFmtId="184" fontId="6" fillId="2" borderId="12" xfId="125" applyNumberFormat="1" applyFont="1" applyFill="1" applyBorder="1" applyAlignment="1" applyProtection="1">
      <alignment horizontal="center" vertical="center" wrapText="1"/>
      <protection locked="0"/>
    </xf>
    <xf numFmtId="184" fontId="6" fillId="2" borderId="13" xfId="125" applyNumberFormat="1" applyFont="1" applyFill="1" applyBorder="1" applyAlignment="1" applyProtection="1">
      <alignment horizontal="center" vertical="center" wrapText="1"/>
      <protection locked="0"/>
    </xf>
    <xf numFmtId="0" fontId="6" fillId="0" borderId="14" xfId="0" applyFont="1" applyBorder="1" applyAlignment="1">
      <alignment horizontal="center" vertical="center" shrinkToFit="1"/>
    </xf>
    <xf numFmtId="0" fontId="8" fillId="0" borderId="14" xfId="0" applyFont="1" applyBorder="1" applyAlignment="1">
      <alignment horizontal="center" vertical="center" shrinkToFit="1"/>
    </xf>
    <xf numFmtId="0" fontId="6" fillId="0" borderId="0" xfId="140" applyFont="1"/>
    <xf numFmtId="0" fontId="3" fillId="0" borderId="0" xfId="0" applyFont="1"/>
    <xf numFmtId="183" fontId="6" fillId="2" borderId="14" xfId="139" applyNumberFormat="1" applyFont="1" applyFill="1" applyBorder="1" applyAlignment="1" applyProtection="1">
      <alignment horizontal="center" vertical="center"/>
      <protection locked="0"/>
    </xf>
    <xf numFmtId="0" fontId="6" fillId="2" borderId="15" xfId="139" applyFont="1" applyFill="1" applyBorder="1" applyAlignment="1" applyProtection="1">
      <alignment horizontal="left" vertical="center"/>
      <protection locked="0"/>
    </xf>
    <xf numFmtId="49" fontId="6" fillId="2" borderId="16" xfId="125" applyNumberFormat="1" applyFont="1" applyFill="1" applyBorder="1" applyAlignment="1">
      <alignment horizontal="center" vertical="center" wrapText="1"/>
    </xf>
    <xf numFmtId="0" fontId="1" fillId="0" borderId="0" xfId="140" applyFont="1"/>
    <xf numFmtId="49" fontId="13" fillId="2" borderId="0" xfId="141" applyNumberFormat="1" applyFont="1" applyFill="1" applyBorder="1" applyAlignment="1">
      <alignment horizontal="center" vertical="center"/>
    </xf>
    <xf numFmtId="0" fontId="13" fillId="2" borderId="0" xfId="141" applyFont="1" applyFill="1" applyBorder="1" applyAlignment="1">
      <alignment horizontal="center" vertical="center"/>
    </xf>
    <xf numFmtId="49" fontId="4" fillId="2" borderId="0" xfId="141" applyNumberFormat="1" applyFill="1" applyBorder="1" applyAlignment="1">
      <alignment horizontal="center" vertical="center"/>
    </xf>
    <xf numFmtId="0" fontId="4" fillId="2" borderId="0" xfId="141" applyFill="1" applyBorder="1" applyAlignment="1">
      <alignment horizontal="center" vertical="center"/>
    </xf>
    <xf numFmtId="180" fontId="8" fillId="0" borderId="0" xfId="128" applyNumberFormat="1" applyFont="1" applyBorder="1" applyAlignment="1">
      <alignment vertical="center"/>
    </xf>
    <xf numFmtId="0" fontId="6" fillId="0" borderId="0" xfId="0" applyFont="1" applyBorder="1"/>
    <xf numFmtId="0" fontId="6" fillId="0" borderId="7" xfId="0" applyFont="1" applyBorder="1" applyAlignment="1">
      <alignmen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3" fillId="3" borderId="0" xfId="0" applyFont="1" applyFill="1"/>
    <xf numFmtId="0" fontId="3" fillId="3" borderId="4" xfId="0" applyFont="1" applyFill="1" applyBorder="1"/>
    <xf numFmtId="180" fontId="6" fillId="0" borderId="0" xfId="128" applyNumberFormat="1" applyFont="1" applyBorder="1" applyAlignment="1">
      <alignment vertical="center"/>
    </xf>
    <xf numFmtId="0" fontId="6" fillId="2" borderId="15" xfId="140" quotePrefix="1" applyNumberFormat="1" applyFont="1" applyFill="1" applyBorder="1" applyAlignment="1">
      <alignment horizontal="center" vertical="center"/>
    </xf>
    <xf numFmtId="177" fontId="6" fillId="3" borderId="0" xfId="139" applyNumberFormat="1" applyFont="1" applyFill="1" applyAlignment="1" applyProtection="1">
      <alignment horizontal="right" vertical="center"/>
      <protection locked="0"/>
    </xf>
    <xf numFmtId="205" fontId="6" fillId="3" borderId="0" xfId="139" applyNumberFormat="1" applyFont="1" applyFill="1" applyAlignment="1" applyProtection="1">
      <alignment horizontal="right" vertical="center"/>
      <protection locked="0"/>
    </xf>
    <xf numFmtId="0" fontId="6" fillId="0" borderId="14" xfId="140" applyNumberFormat="1" applyFont="1" applyBorder="1" applyAlignment="1">
      <alignment horizontal="center" vertical="center"/>
    </xf>
    <xf numFmtId="0" fontId="8" fillId="0" borderId="14" xfId="140" applyNumberFormat="1" applyFont="1" applyBorder="1" applyAlignment="1">
      <alignment horizontal="center" vertical="center"/>
    </xf>
    <xf numFmtId="0" fontId="6" fillId="0" borderId="19" xfId="140" applyNumberFormat="1" applyFont="1" applyBorder="1" applyAlignment="1">
      <alignment horizontal="center" vertical="center"/>
    </xf>
    <xf numFmtId="0" fontId="6" fillId="2" borderId="15" xfId="140" applyNumberFormat="1" applyFont="1" applyFill="1" applyBorder="1" applyAlignment="1">
      <alignment horizontal="center" vertical="center"/>
    </xf>
    <xf numFmtId="0" fontId="6" fillId="2" borderId="20" xfId="140" applyNumberFormat="1" applyFont="1" applyFill="1" applyBorder="1" applyAlignment="1">
      <alignment horizontal="center" vertical="center"/>
    </xf>
    <xf numFmtId="41" fontId="6" fillId="3" borderId="0" xfId="139" applyNumberFormat="1" applyFont="1" applyFill="1" applyAlignment="1" applyProtection="1">
      <alignment horizontal="right" vertical="center"/>
      <protection locked="0"/>
    </xf>
    <xf numFmtId="0" fontId="6" fillId="0" borderId="0" xfId="140" applyNumberFormat="1" applyFont="1"/>
    <xf numFmtId="0" fontId="6" fillId="0" borderId="0" xfId="140" applyNumberFormat="1" applyFont="1" applyBorder="1" applyAlignment="1">
      <alignment vertical="center"/>
    </xf>
    <xf numFmtId="0" fontId="6" fillId="2" borderId="7" xfId="139" applyNumberFormat="1" applyFont="1" applyFill="1" applyBorder="1" applyAlignment="1" applyProtection="1">
      <alignment horizontal="left" vertical="center"/>
      <protection locked="0"/>
    </xf>
    <xf numFmtId="0" fontId="6" fillId="2" borderId="7" xfId="139" quotePrefix="1" applyNumberFormat="1" applyFont="1" applyFill="1" applyBorder="1" applyAlignment="1" applyProtection="1">
      <alignment horizontal="left" vertical="center"/>
      <protection locked="0"/>
    </xf>
    <xf numFmtId="0" fontId="6" fillId="2" borderId="7" xfId="139" applyNumberFormat="1" applyFont="1" applyFill="1" applyBorder="1" applyAlignment="1" applyProtection="1">
      <alignment horizontal="right" vertical="center"/>
      <protection locked="0"/>
    </xf>
    <xf numFmtId="0" fontId="6" fillId="2" borderId="0" xfId="139" applyNumberFormat="1" applyFont="1" applyFill="1" applyBorder="1" applyAlignment="1" applyProtection="1">
      <alignment horizontal="left" vertical="center"/>
      <protection locked="0"/>
    </xf>
    <xf numFmtId="0" fontId="6" fillId="2" borderId="0" xfId="139" quotePrefix="1" applyNumberFormat="1" applyFont="1" applyFill="1" applyBorder="1" applyAlignment="1" applyProtection="1">
      <alignment horizontal="left" vertical="center"/>
      <protection locked="0"/>
    </xf>
    <xf numFmtId="0" fontId="6" fillId="2" borderId="0" xfId="139" applyNumberFormat="1" applyFont="1" applyFill="1" applyBorder="1" applyAlignment="1" applyProtection="1">
      <alignment horizontal="right" vertical="center"/>
      <protection locked="0"/>
    </xf>
    <xf numFmtId="0" fontId="6" fillId="2" borderId="21" xfId="127" applyNumberFormat="1" applyFont="1" applyFill="1" applyBorder="1" applyAlignment="1" applyProtection="1">
      <alignment horizontal="center" vertical="center" wrapText="1"/>
      <protection locked="0"/>
    </xf>
    <xf numFmtId="0" fontId="6" fillId="2" borderId="22" xfId="127" applyNumberFormat="1" applyFont="1" applyFill="1" applyBorder="1" applyAlignment="1" applyProtection="1">
      <alignment horizontal="center" vertical="center" wrapText="1"/>
      <protection locked="0"/>
    </xf>
    <xf numFmtId="0" fontId="6" fillId="2" borderId="0" xfId="127" applyNumberFormat="1" applyFont="1" applyFill="1" applyBorder="1" applyAlignment="1" applyProtection="1">
      <alignment horizontal="center" vertical="center"/>
      <protection locked="0"/>
    </xf>
    <xf numFmtId="0" fontId="6" fillId="2" borderId="23" xfId="127" applyNumberFormat="1" applyFont="1" applyFill="1" applyBorder="1" applyAlignment="1" applyProtection="1">
      <alignment horizontal="center" vertical="center" wrapText="1"/>
      <protection locked="0"/>
    </xf>
    <xf numFmtId="0" fontId="6" fillId="2" borderId="14" xfId="127" applyNumberFormat="1" applyFont="1" applyFill="1" applyBorder="1" applyAlignment="1" applyProtection="1">
      <alignment horizontal="center" vertical="center" wrapText="1"/>
      <protection locked="0"/>
    </xf>
    <xf numFmtId="0" fontId="6" fillId="2" borderId="16" xfId="127" applyNumberFormat="1" applyFont="1" applyFill="1" applyBorder="1" applyAlignment="1" applyProtection="1">
      <alignment horizontal="center" vertical="center" wrapText="1"/>
      <protection locked="0"/>
    </xf>
    <xf numFmtId="0" fontId="6" fillId="2" borderId="24" xfId="127" applyNumberFormat="1" applyFont="1" applyFill="1" applyBorder="1" applyAlignment="1" applyProtection="1">
      <alignment horizontal="center" vertical="center" wrapText="1"/>
      <protection locked="0"/>
    </xf>
    <xf numFmtId="0" fontId="6" fillId="2" borderId="25" xfId="127" applyNumberFormat="1" applyFont="1" applyFill="1" applyBorder="1" applyAlignment="1" applyProtection="1">
      <alignment horizontal="center" vertical="center" wrapText="1"/>
      <protection locked="0"/>
    </xf>
    <xf numFmtId="177" fontId="6" fillId="4" borderId="0" xfId="139" applyNumberFormat="1" applyFont="1" applyFill="1" applyAlignment="1" applyProtection="1">
      <alignment horizontal="right" vertical="center"/>
      <protection locked="0"/>
    </xf>
    <xf numFmtId="177" fontId="6" fillId="4" borderId="0" xfId="139" quotePrefix="1" applyNumberFormat="1" applyFont="1" applyFill="1" applyAlignment="1" applyProtection="1">
      <alignment horizontal="right" vertical="center"/>
      <protection locked="0"/>
    </xf>
    <xf numFmtId="179" fontId="6" fillId="0" borderId="0" xfId="125" applyNumberFormat="1" applyFont="1" applyFill="1" applyBorder="1" applyAlignment="1">
      <alignment vertical="center" shrinkToFit="1"/>
    </xf>
    <xf numFmtId="179" fontId="6" fillId="0" borderId="0" xfId="125" applyNumberFormat="1" applyFont="1" applyFill="1" applyBorder="1" applyAlignment="1">
      <alignment horizontal="center" vertical="center" shrinkToFit="1"/>
    </xf>
    <xf numFmtId="179" fontId="6" fillId="0" borderId="0" xfId="125" applyNumberFormat="1" applyFont="1" applyFill="1" applyBorder="1" applyAlignment="1">
      <alignment horizontal="right" vertical="center" shrinkToFit="1"/>
    </xf>
    <xf numFmtId="179" fontId="8" fillId="0" borderId="15" xfId="125" applyNumberFormat="1" applyFont="1" applyBorder="1" applyAlignment="1">
      <alignment vertical="center" shrinkToFit="1"/>
    </xf>
    <xf numFmtId="179" fontId="8" fillId="0" borderId="0" xfId="125" applyNumberFormat="1" applyFont="1" applyFill="1" applyBorder="1" applyAlignment="1">
      <alignment vertical="center" shrinkToFit="1"/>
    </xf>
    <xf numFmtId="179" fontId="8" fillId="0" borderId="0" xfId="125" applyNumberFormat="1" applyFont="1" applyFill="1" applyBorder="1" applyAlignment="1">
      <alignment horizontal="center" vertical="center" shrinkToFit="1"/>
    </xf>
    <xf numFmtId="179" fontId="6" fillId="3" borderId="15" xfId="125" applyNumberFormat="1" applyFont="1" applyFill="1" applyBorder="1" applyAlignment="1">
      <alignment vertical="center" shrinkToFit="1"/>
    </xf>
    <xf numFmtId="41" fontId="12" fillId="4" borderId="0" xfId="126" applyFont="1" applyFill="1" applyBorder="1" applyAlignment="1" applyProtection="1">
      <alignment horizontal="center" vertical="center"/>
      <protection locked="0"/>
    </xf>
    <xf numFmtId="0" fontId="6" fillId="0" borderId="0" xfId="140" applyNumberFormat="1" applyFont="1" applyAlignment="1">
      <alignment horizontal="right" vertical="center"/>
    </xf>
    <xf numFmtId="0" fontId="2" fillId="0" borderId="0" xfId="140" applyNumberFormat="1" applyFont="1"/>
    <xf numFmtId="0" fontId="2" fillId="0" borderId="0" xfId="140" applyFont="1"/>
    <xf numFmtId="180" fontId="6" fillId="4" borderId="0" xfId="126" applyNumberFormat="1" applyFont="1" applyFill="1" applyBorder="1" applyAlignment="1" applyProtection="1">
      <alignment horizontal="right" vertical="center"/>
      <protection locked="0"/>
    </xf>
    <xf numFmtId="0" fontId="3" fillId="0" borderId="0" xfId="140" applyNumberFormat="1" applyFont="1" applyAlignment="1">
      <alignment horizontal="centerContinuous" vertical="center"/>
    </xf>
    <xf numFmtId="0" fontId="2" fillId="0" borderId="0" xfId="140" applyNumberFormat="1" applyFont="1" applyAlignment="1">
      <alignment vertical="center"/>
    </xf>
    <xf numFmtId="0" fontId="6" fillId="0" borderId="0" xfId="140" applyNumberFormat="1" applyFont="1" applyAlignment="1">
      <alignment horizontal="left" vertical="center"/>
    </xf>
    <xf numFmtId="0" fontId="43" fillId="0" borderId="0" xfId="140" applyNumberFormat="1" applyFont="1"/>
    <xf numFmtId="0" fontId="12" fillId="2" borderId="0" xfId="139" applyFont="1" applyFill="1" applyAlignment="1">
      <alignment horizontal="left" vertical="center"/>
    </xf>
    <xf numFmtId="0" fontId="44" fillId="2" borderId="0" xfId="139" applyFont="1" applyFill="1" applyAlignment="1">
      <alignment horizontal="center" vertical="center"/>
    </xf>
    <xf numFmtId="0" fontId="12" fillId="0" borderId="0" xfId="0" applyFont="1" applyAlignment="1">
      <alignment horizontal="right" vertical="center"/>
    </xf>
    <xf numFmtId="0" fontId="44" fillId="2" borderId="0" xfId="139" applyFont="1" applyFill="1" applyBorder="1" applyAlignment="1">
      <alignment horizontal="center" vertical="center"/>
    </xf>
    <xf numFmtId="0" fontId="12" fillId="2" borderId="0" xfId="139" applyFont="1" applyFill="1" applyBorder="1" applyAlignment="1">
      <alignment horizontal="left" vertical="center"/>
    </xf>
    <xf numFmtId="0" fontId="12" fillId="2" borderId="0" xfId="139" applyFont="1" applyFill="1" applyBorder="1" applyAlignment="1">
      <alignment horizontal="center" vertical="center"/>
    </xf>
    <xf numFmtId="0" fontId="12" fillId="2" borderId="0" xfId="139" applyFont="1" applyFill="1" applyBorder="1" applyAlignment="1">
      <alignment horizontal="right" vertical="center"/>
    </xf>
    <xf numFmtId="0" fontId="12" fillId="2" borderId="14" xfId="139" quotePrefix="1" applyNumberFormat="1" applyFont="1" applyFill="1" applyBorder="1" applyAlignment="1">
      <alignment horizontal="center" vertical="center"/>
    </xf>
    <xf numFmtId="176" fontId="12" fillId="2" borderId="0" xfId="139" applyNumberFormat="1" applyFont="1" applyFill="1" applyAlignment="1">
      <alignment horizontal="right" vertical="center"/>
    </xf>
    <xf numFmtId="0" fontId="45" fillId="2" borderId="0" xfId="139" applyFont="1" applyFill="1" applyBorder="1" applyAlignment="1">
      <alignment horizontal="center" vertical="center"/>
    </xf>
    <xf numFmtId="0" fontId="45" fillId="2" borderId="14" xfId="139" quotePrefix="1" applyNumberFormat="1" applyFont="1" applyFill="1" applyBorder="1" applyAlignment="1">
      <alignment horizontal="center" vertical="center"/>
    </xf>
    <xf numFmtId="183" fontId="12" fillId="2" borderId="14" xfId="139" applyNumberFormat="1" applyFont="1" applyFill="1" applyBorder="1" applyAlignment="1">
      <alignment horizontal="center" vertical="center"/>
    </xf>
    <xf numFmtId="41" fontId="12" fillId="2" borderId="0" xfId="139" applyNumberFormat="1" applyFont="1" applyFill="1" applyAlignment="1">
      <alignment horizontal="right" vertical="center"/>
    </xf>
    <xf numFmtId="183" fontId="12" fillId="2" borderId="19" xfId="139" applyNumberFormat="1" applyFont="1" applyFill="1" applyBorder="1" applyAlignment="1">
      <alignment horizontal="center" vertical="center"/>
    </xf>
    <xf numFmtId="0" fontId="49" fillId="0" borderId="0" xfId="138" applyFont="1" applyAlignment="1">
      <alignment vertical="center"/>
    </xf>
    <xf numFmtId="0" fontId="46" fillId="2" borderId="7" xfId="139" applyFont="1" applyFill="1" applyBorder="1" applyAlignment="1">
      <alignment horizontal="center" vertical="center"/>
    </xf>
    <xf numFmtId="0" fontId="46" fillId="2" borderId="0" xfId="139" applyFont="1" applyFill="1" applyBorder="1" applyAlignment="1">
      <alignment horizontal="center" vertical="center"/>
    </xf>
    <xf numFmtId="0" fontId="12" fillId="2" borderId="0" xfId="127" applyFont="1" applyFill="1" applyBorder="1" applyAlignment="1">
      <alignment horizontal="center" vertical="center"/>
    </xf>
    <xf numFmtId="0" fontId="12" fillId="2" borderId="0" xfId="139" applyFont="1" applyFill="1" applyAlignment="1">
      <alignment horizontal="center" vertical="center"/>
    </xf>
    <xf numFmtId="0" fontId="42" fillId="0" borderId="0" xfId="0" applyFont="1" applyFill="1" applyAlignment="1"/>
    <xf numFmtId="0" fontId="43" fillId="0" borderId="0" xfId="0" applyFont="1" applyAlignment="1"/>
    <xf numFmtId="0" fontId="6" fillId="0" borderId="0" xfId="0" applyFont="1" applyAlignment="1">
      <alignment horizontal="left" vertical="center"/>
    </xf>
    <xf numFmtId="0" fontId="6" fillId="0" borderId="0" xfId="0" applyFont="1" applyAlignment="1">
      <alignment vertical="center"/>
    </xf>
    <xf numFmtId="184" fontId="6" fillId="2" borderId="0" xfId="125" applyNumberFormat="1" applyFont="1" applyFill="1" applyBorder="1" applyAlignment="1" applyProtection="1">
      <alignment horizontal="right" vertical="center"/>
      <protection locked="0"/>
    </xf>
    <xf numFmtId="184" fontId="42" fillId="2" borderId="0" xfId="0" applyNumberFormat="1" applyFont="1" applyFill="1" applyAlignment="1" applyProtection="1">
      <alignment vertical="center"/>
      <protection locked="0"/>
    </xf>
    <xf numFmtId="0" fontId="43" fillId="0" borderId="0" xfId="0" applyFont="1"/>
    <xf numFmtId="0" fontId="42" fillId="2" borderId="0" xfId="127" applyNumberFormat="1" applyFont="1" applyFill="1" applyBorder="1" applyAlignment="1" applyProtection="1">
      <alignment horizontal="center" vertical="center"/>
      <protection locked="0"/>
    </xf>
    <xf numFmtId="0" fontId="47" fillId="2" borderId="0" xfId="139" applyFont="1" applyFill="1" applyAlignment="1" applyProtection="1">
      <alignment horizontal="center" vertical="center"/>
      <protection locked="0"/>
    </xf>
    <xf numFmtId="181" fontId="47" fillId="2" borderId="0" xfId="139" applyNumberFormat="1" applyFont="1" applyFill="1" applyAlignment="1" applyProtection="1">
      <alignment horizontal="center" vertical="center"/>
      <protection locked="0"/>
    </xf>
    <xf numFmtId="182" fontId="47" fillId="2" borderId="0" xfId="139" applyNumberFormat="1" applyFont="1" applyFill="1" applyAlignment="1" applyProtection="1">
      <alignment horizontal="center" vertical="center"/>
      <protection locked="0"/>
    </xf>
    <xf numFmtId="0" fontId="47" fillId="2" borderId="0" xfId="139" applyFont="1" applyFill="1" applyBorder="1" applyAlignment="1" applyProtection="1">
      <alignment horizontal="center" vertical="center"/>
      <protection locked="0"/>
    </xf>
    <xf numFmtId="0" fontId="47" fillId="2" borderId="0" xfId="139" applyNumberFormat="1" applyFont="1" applyFill="1" applyAlignment="1" applyProtection="1">
      <alignment horizontal="center" vertical="center"/>
      <protection locked="0"/>
    </xf>
    <xf numFmtId="0" fontId="6" fillId="2" borderId="0" xfId="139" applyNumberFormat="1" applyFont="1" applyFill="1" applyAlignment="1" applyProtection="1">
      <alignment horizontal="right" vertical="center"/>
      <protection locked="0"/>
    </xf>
    <xf numFmtId="0" fontId="47" fillId="2" borderId="0" xfId="139" applyNumberFormat="1" applyFont="1" applyFill="1" applyBorder="1" applyAlignment="1" applyProtection="1">
      <alignment horizontal="center" vertical="center"/>
      <protection locked="0"/>
    </xf>
    <xf numFmtId="0" fontId="6" fillId="2" borderId="0" xfId="127" applyNumberFormat="1" applyFont="1" applyFill="1" applyBorder="1" applyAlignment="1" applyProtection="1">
      <alignment horizontal="left" vertical="center"/>
      <protection locked="0"/>
    </xf>
    <xf numFmtId="0" fontId="6" fillId="2" borderId="0" xfId="139" applyNumberFormat="1" applyFont="1" applyFill="1" applyBorder="1" applyAlignment="1" applyProtection="1">
      <alignment horizontal="center" vertical="center"/>
      <protection locked="0"/>
    </xf>
    <xf numFmtId="0" fontId="6" fillId="2" borderId="0" xfId="139" applyFont="1" applyFill="1" applyAlignment="1" applyProtection="1">
      <alignment horizontal="right" vertical="center"/>
      <protection locked="0"/>
    </xf>
    <xf numFmtId="0" fontId="6" fillId="0" borderId="0" xfId="0" applyFont="1" applyBorder="1" applyAlignment="1">
      <alignment horizontal="center" vertical="center" wrapText="1"/>
    </xf>
    <xf numFmtId="0" fontId="6" fillId="0" borderId="26" xfId="0" applyFont="1" applyBorder="1" applyAlignment="1">
      <alignment horizontal="centerContinuous" vertical="center" wrapText="1"/>
    </xf>
    <xf numFmtId="0" fontId="6" fillId="0" borderId="26" xfId="0" applyNumberFormat="1" applyFont="1" applyBorder="1" applyAlignment="1">
      <alignment horizontal="centerContinuous" vertical="center"/>
    </xf>
    <xf numFmtId="0" fontId="6" fillId="0" borderId="26" xfId="0" applyFont="1" applyBorder="1" applyAlignment="1">
      <alignment horizontal="left" vertical="center"/>
    </xf>
    <xf numFmtId="0" fontId="6" fillId="0" borderId="0" xfId="0" applyFont="1" applyBorder="1" applyAlignment="1">
      <alignment horizontal="center" vertical="top" wrapText="1"/>
    </xf>
    <xf numFmtId="0" fontId="6" fillId="0" borderId="0" xfId="0" applyFont="1" applyBorder="1" applyAlignment="1">
      <alignment horizontal="centerContinuous" vertical="center" wrapText="1"/>
    </xf>
    <xf numFmtId="0" fontId="6" fillId="0" borderId="0" xfId="0" applyNumberFormat="1" applyFont="1" applyBorder="1" applyAlignment="1">
      <alignment horizontal="centerContinuous" vertical="center"/>
    </xf>
    <xf numFmtId="0" fontId="6" fillId="0" borderId="0" xfId="0" applyFont="1" applyBorder="1" applyAlignment="1">
      <alignment horizontal="left" vertical="center"/>
    </xf>
    <xf numFmtId="0" fontId="6" fillId="0" borderId="4" xfId="0" applyFont="1" applyBorder="1" applyAlignment="1">
      <alignment horizontal="left"/>
    </xf>
    <xf numFmtId="0" fontId="6" fillId="0" borderId="4" xfId="0" applyFont="1" applyBorder="1" applyAlignment="1">
      <alignment horizontal="centerContinuous" vertical="center" wrapText="1"/>
    </xf>
    <xf numFmtId="0" fontId="6" fillId="0" borderId="4" xfId="0" applyNumberFormat="1" applyFont="1" applyBorder="1" applyAlignment="1">
      <alignment horizontal="centerContinuous" vertical="center"/>
    </xf>
    <xf numFmtId="0" fontId="6" fillId="0" borderId="4" xfId="0" applyFont="1" applyBorder="1" applyAlignment="1">
      <alignment horizontal="left" vertical="center"/>
    </xf>
    <xf numFmtId="0" fontId="3" fillId="0" borderId="0" xfId="0" applyFont="1" applyBorder="1"/>
    <xf numFmtId="0" fontId="47" fillId="3" borderId="0" xfId="0" applyFont="1" applyFill="1" applyAlignment="1">
      <alignment horizontal="left"/>
    </xf>
    <xf numFmtId="0" fontId="3" fillId="3" borderId="0" xfId="0" applyFont="1" applyFill="1" applyAlignment="1">
      <alignment horizontal="centerContinuous"/>
    </xf>
    <xf numFmtId="0" fontId="3" fillId="3" borderId="0" xfId="0" applyFont="1" applyFill="1" applyBorder="1" applyAlignment="1">
      <alignment horizontal="centerContinuous"/>
    </xf>
    <xf numFmtId="0" fontId="3" fillId="3" borderId="0" xfId="0" applyFont="1" applyFill="1" applyBorder="1"/>
    <xf numFmtId="176" fontId="50" fillId="2" borderId="0" xfId="139" applyNumberFormat="1" applyFont="1" applyFill="1" applyAlignment="1">
      <alignment horizontal="right" vertical="center"/>
    </xf>
    <xf numFmtId="180" fontId="6" fillId="0" borderId="14" xfId="128" applyNumberFormat="1" applyFont="1" applyBorder="1" applyAlignment="1">
      <alignment vertical="center"/>
    </xf>
    <xf numFmtId="180" fontId="8" fillId="0" borderId="14" xfId="128" applyNumberFormat="1" applyFont="1" applyBorder="1" applyAlignment="1">
      <alignment vertical="center"/>
    </xf>
    <xf numFmtId="41" fontId="6" fillId="3" borderId="14" xfId="139" applyNumberFormat="1" applyFont="1" applyFill="1" applyBorder="1" applyAlignment="1" applyProtection="1">
      <alignment horizontal="right" vertical="center"/>
      <protection locked="0"/>
    </xf>
    <xf numFmtId="0" fontId="8" fillId="0" borderId="0" xfId="0" applyFont="1" applyAlignment="1">
      <alignment vertical="center" shrinkToFit="1"/>
    </xf>
    <xf numFmtId="183" fontId="6" fillId="2" borderId="27" xfId="139" applyNumberFormat="1" applyFont="1" applyFill="1" applyBorder="1" applyAlignment="1" applyProtection="1">
      <alignment horizontal="center" vertical="center"/>
      <protection locked="0"/>
    </xf>
    <xf numFmtId="0" fontId="6" fillId="0" borderId="27" xfId="0" applyFont="1" applyBorder="1" applyAlignment="1">
      <alignment horizontal="center" vertical="center" shrinkToFit="1"/>
    </xf>
    <xf numFmtId="0" fontId="6" fillId="0" borderId="28" xfId="0" applyFont="1" applyBorder="1" applyAlignment="1">
      <alignment horizontal="center" vertical="center" shrinkToFit="1"/>
    </xf>
    <xf numFmtId="179" fontId="6" fillId="3" borderId="20" xfId="125" applyNumberFormat="1" applyFont="1" applyFill="1" applyBorder="1" applyAlignment="1">
      <alignment vertical="center" shrinkToFit="1"/>
    </xf>
    <xf numFmtId="177" fontId="6" fillId="4" borderId="0" xfId="139" applyNumberFormat="1" applyFont="1" applyFill="1" applyAlignment="1">
      <alignment horizontal="right" vertical="center"/>
    </xf>
    <xf numFmtId="0" fontId="6" fillId="0" borderId="29" xfId="0" applyFont="1" applyBorder="1" applyAlignment="1">
      <alignment horizontal="left" vertical="center"/>
    </xf>
    <xf numFmtId="179" fontId="8" fillId="4" borderId="0" xfId="0" applyNumberFormat="1" applyFont="1" applyFill="1" applyAlignment="1">
      <alignment vertical="center"/>
    </xf>
    <xf numFmtId="0" fontId="6" fillId="4" borderId="0" xfId="0" applyFont="1" applyFill="1" applyAlignment="1">
      <alignment vertical="center"/>
    </xf>
    <xf numFmtId="0" fontId="3" fillId="4" borderId="0" xfId="0" applyFont="1" applyFill="1" applyAlignment="1">
      <alignment vertical="center"/>
    </xf>
    <xf numFmtId="176" fontId="51" fillId="4" borderId="0" xfId="139" applyNumberFormat="1" applyFont="1" applyFill="1" applyAlignment="1">
      <alignment horizontal="right" vertical="center"/>
    </xf>
    <xf numFmtId="0" fontId="6" fillId="2" borderId="14" xfId="139" quotePrefix="1" applyFont="1" applyFill="1" applyBorder="1" applyAlignment="1">
      <alignment horizontal="center" vertical="center"/>
    </xf>
    <xf numFmtId="0" fontId="8" fillId="2" borderId="0" xfId="139" applyFont="1" applyFill="1" applyAlignment="1" applyProtection="1">
      <alignment horizontal="center" vertical="center"/>
      <protection locked="0"/>
    </xf>
    <xf numFmtId="0" fontId="8" fillId="2" borderId="14" xfId="139" quotePrefix="1" applyFont="1" applyFill="1" applyBorder="1" applyAlignment="1">
      <alignment horizontal="center" vertical="center"/>
    </xf>
    <xf numFmtId="205" fontId="6" fillId="3" borderId="0" xfId="139" applyNumberFormat="1" applyFont="1" applyFill="1" applyAlignment="1">
      <alignment horizontal="right" vertical="center"/>
    </xf>
    <xf numFmtId="41" fontId="6" fillId="3" borderId="0" xfId="139" applyNumberFormat="1" applyFont="1" applyFill="1" applyAlignment="1">
      <alignment horizontal="right" vertical="center"/>
    </xf>
    <xf numFmtId="41" fontId="6" fillId="3" borderId="14" xfId="139" applyNumberFormat="1" applyFont="1" applyFill="1" applyBorder="1" applyAlignment="1">
      <alignment horizontal="right" vertical="center"/>
    </xf>
    <xf numFmtId="177" fontId="6" fillId="0" borderId="0" xfId="139" applyNumberFormat="1" applyFont="1" applyAlignment="1" applyProtection="1">
      <alignment horizontal="right" vertical="center"/>
      <protection locked="0"/>
    </xf>
    <xf numFmtId="206" fontId="6" fillId="2" borderId="0" xfId="121" applyNumberFormat="1" applyFont="1" applyFill="1" applyAlignment="1" applyProtection="1">
      <alignment horizontal="center" vertical="center"/>
      <protection locked="0"/>
    </xf>
    <xf numFmtId="179" fontId="6" fillId="0" borderId="0" xfId="0" applyNumberFormat="1" applyFont="1" applyAlignment="1">
      <alignment vertical="center"/>
    </xf>
    <xf numFmtId="178" fontId="8" fillId="0" borderId="0" xfId="0" applyNumberFormat="1" applyFont="1" applyAlignment="1">
      <alignment vertical="center"/>
    </xf>
    <xf numFmtId="4" fontId="52" fillId="0" borderId="0" xfId="0" applyNumberFormat="1" applyFont="1" applyAlignment="1">
      <alignment vertical="center" wrapText="1"/>
    </xf>
    <xf numFmtId="0" fontId="52" fillId="0" borderId="0" xfId="0" applyFont="1" applyAlignment="1">
      <alignment vertical="center" wrapText="1"/>
    </xf>
    <xf numFmtId="4" fontId="52" fillId="0" borderId="30" xfId="0" applyNumberFormat="1" applyFont="1" applyBorder="1" applyAlignment="1">
      <alignment vertical="center" wrapText="1"/>
    </xf>
    <xf numFmtId="0" fontId="52" fillId="0" borderId="30" xfId="0" applyFont="1" applyBorder="1" applyAlignment="1">
      <alignment vertical="center" wrapText="1"/>
    </xf>
    <xf numFmtId="179" fontId="6" fillId="3" borderId="0" xfId="0" applyNumberFormat="1" applyFont="1" applyFill="1" applyAlignment="1">
      <alignment vertical="center"/>
    </xf>
    <xf numFmtId="49" fontId="42" fillId="2" borderId="0" xfId="125" applyNumberFormat="1" applyFont="1" applyFill="1" applyBorder="1" applyAlignment="1">
      <alignment horizontal="center" vertical="center"/>
    </xf>
    <xf numFmtId="49" fontId="6" fillId="2" borderId="31" xfId="125" applyNumberFormat="1" applyFont="1" applyFill="1" applyBorder="1" applyAlignment="1">
      <alignment horizontal="center" vertical="center" wrapText="1"/>
    </xf>
    <xf numFmtId="49" fontId="6" fillId="2" borderId="32" xfId="125" applyNumberFormat="1" applyFont="1" applyFill="1" applyBorder="1" applyAlignment="1">
      <alignment horizontal="center" vertical="center" wrapText="1"/>
    </xf>
    <xf numFmtId="49" fontId="6" fillId="2" borderId="33" xfId="125" applyNumberFormat="1" applyFont="1" applyFill="1" applyBorder="1" applyAlignment="1">
      <alignment horizontal="center" vertical="center" wrapText="1"/>
    </xf>
    <xf numFmtId="49" fontId="6" fillId="2" borderId="16" xfId="125" applyNumberFormat="1" applyFont="1" applyFill="1" applyBorder="1" applyAlignment="1">
      <alignment horizontal="center" vertical="center" wrapText="1"/>
    </xf>
    <xf numFmtId="49" fontId="6" fillId="2" borderId="33" xfId="125" applyNumberFormat="1" applyFont="1" applyFill="1" applyBorder="1" applyAlignment="1">
      <alignment horizontal="center" vertical="center"/>
    </xf>
    <xf numFmtId="49" fontId="6" fillId="2" borderId="21" xfId="125" applyNumberFormat="1" applyFont="1" applyFill="1" applyBorder="1" applyAlignment="1">
      <alignment horizontal="center" vertical="center" wrapText="1"/>
    </xf>
    <xf numFmtId="49" fontId="6" fillId="2" borderId="24" xfId="125" applyNumberFormat="1" applyFont="1" applyFill="1" applyBorder="1" applyAlignment="1">
      <alignment horizontal="center" vertical="center" wrapText="1"/>
    </xf>
    <xf numFmtId="0" fontId="3" fillId="3" borderId="0" xfId="0" applyFont="1" applyFill="1" applyAlignment="1">
      <alignment horizontal="left" vertical="center" wrapText="1"/>
    </xf>
    <xf numFmtId="0" fontId="3" fillId="3" borderId="0" xfId="0" quotePrefix="1" applyFont="1" applyFill="1" applyAlignment="1">
      <alignment horizontal="left" vertical="center" wrapText="1"/>
    </xf>
    <xf numFmtId="0" fontId="6" fillId="0" borderId="26" xfId="0" applyFont="1" applyBorder="1" applyAlignment="1">
      <alignment horizontal="center" vertical="center" wrapText="1"/>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6" fillId="0" borderId="4" xfId="0" applyFont="1" applyBorder="1" applyAlignment="1">
      <alignment horizontal="center" vertical="center"/>
    </xf>
    <xf numFmtId="0" fontId="6" fillId="2" borderId="39" xfId="127" applyNumberFormat="1" applyFont="1" applyFill="1" applyBorder="1" applyAlignment="1" applyProtection="1">
      <alignment horizontal="center" vertical="center" wrapText="1"/>
      <protection locked="0"/>
    </xf>
    <xf numFmtId="0" fontId="6" fillId="2" borderId="16" xfId="127" applyNumberFormat="1" applyFont="1" applyFill="1" applyBorder="1" applyAlignment="1" applyProtection="1">
      <alignment horizontal="center" vertical="center" wrapText="1"/>
      <protection locked="0"/>
    </xf>
    <xf numFmtId="0" fontId="6" fillId="2" borderId="40" xfId="127" applyNumberFormat="1" applyFont="1" applyFill="1" applyBorder="1" applyAlignment="1" applyProtection="1">
      <alignment horizontal="center" vertical="center" wrapText="1"/>
      <protection locked="0"/>
    </xf>
    <xf numFmtId="0" fontId="6" fillId="2" borderId="31" xfId="127" applyNumberFormat="1" applyFont="1" applyFill="1" applyBorder="1" applyAlignment="1" applyProtection="1">
      <alignment horizontal="center" vertical="center" wrapText="1"/>
      <protection locked="0"/>
    </xf>
    <xf numFmtId="0" fontId="42" fillId="2" borderId="0" xfId="127" applyNumberFormat="1" applyFont="1" applyFill="1" applyBorder="1" applyAlignment="1" applyProtection="1">
      <alignment horizontal="center" vertical="center"/>
      <protection locked="0"/>
    </xf>
    <xf numFmtId="0" fontId="42" fillId="2" borderId="0" xfId="125" applyNumberFormat="1" applyFont="1" applyFill="1" applyAlignment="1" applyProtection="1">
      <alignment horizontal="center" vertical="center" shrinkToFit="1"/>
      <protection locked="0"/>
    </xf>
    <xf numFmtId="0" fontId="6" fillId="2" borderId="41" xfId="127" applyNumberFormat="1" applyFont="1" applyFill="1" applyBorder="1" applyAlignment="1" applyProtection="1">
      <alignment horizontal="center" vertical="center" wrapText="1"/>
      <protection locked="0"/>
    </xf>
    <xf numFmtId="0" fontId="6" fillId="2" borderId="42" xfId="127" applyNumberFormat="1" applyFont="1" applyFill="1" applyBorder="1" applyAlignment="1" applyProtection="1">
      <alignment horizontal="center" vertical="center" wrapText="1"/>
      <protection locked="0"/>
    </xf>
    <xf numFmtId="0" fontId="6" fillId="2" borderId="43" xfId="127" applyNumberFormat="1" applyFont="1" applyFill="1" applyBorder="1" applyAlignment="1" applyProtection="1">
      <alignment horizontal="center" vertical="center" wrapText="1"/>
      <protection locked="0"/>
    </xf>
    <xf numFmtId="0" fontId="6" fillId="2" borderId="44" xfId="127" applyNumberFormat="1" applyFont="1" applyFill="1" applyBorder="1" applyAlignment="1" applyProtection="1">
      <alignment horizontal="center" vertical="center" wrapText="1"/>
      <protection locked="0"/>
    </xf>
    <xf numFmtId="0" fontId="6" fillId="2" borderId="32" xfId="127" applyNumberFormat="1" applyFont="1" applyFill="1" applyBorder="1" applyAlignment="1" applyProtection="1">
      <alignment horizontal="center" vertical="center" wrapText="1"/>
      <protection locked="0"/>
    </xf>
    <xf numFmtId="0" fontId="6" fillId="2" borderId="45" xfId="127" applyNumberFormat="1" applyFont="1" applyFill="1" applyBorder="1" applyAlignment="1" applyProtection="1">
      <alignment horizontal="center" vertical="center" wrapText="1"/>
      <protection locked="0"/>
    </xf>
    <xf numFmtId="0" fontId="6" fillId="2" borderId="46" xfId="127" applyNumberFormat="1" applyFont="1" applyFill="1" applyBorder="1" applyAlignment="1" applyProtection="1">
      <alignment horizontal="center" vertical="center" wrapText="1"/>
      <protection locked="0"/>
    </xf>
    <xf numFmtId="0" fontId="6" fillId="2" borderId="47" xfId="127" applyNumberFormat="1" applyFont="1" applyFill="1" applyBorder="1" applyAlignment="1" applyProtection="1">
      <alignment horizontal="center" vertical="center" wrapText="1"/>
      <protection locked="0"/>
    </xf>
    <xf numFmtId="0" fontId="6" fillId="2" borderId="34" xfId="127" applyNumberFormat="1" applyFont="1" applyFill="1" applyBorder="1" applyAlignment="1" applyProtection="1">
      <alignment horizontal="center" vertical="center"/>
      <protection locked="0"/>
    </xf>
    <xf numFmtId="0" fontId="6" fillId="2" borderId="35" xfId="127" applyNumberFormat="1" applyFont="1" applyFill="1" applyBorder="1" applyAlignment="1" applyProtection="1">
      <alignment horizontal="center" vertical="center"/>
      <protection locked="0"/>
    </xf>
    <xf numFmtId="0" fontId="6" fillId="2" borderId="36" xfId="127" applyNumberFormat="1" applyFont="1" applyFill="1" applyBorder="1" applyAlignment="1" applyProtection="1">
      <alignment horizontal="center" vertical="center"/>
      <protection locked="0"/>
    </xf>
    <xf numFmtId="0" fontId="6" fillId="2" borderId="37" xfId="127" applyNumberFormat="1" applyFont="1" applyFill="1" applyBorder="1" applyAlignment="1" applyProtection="1">
      <alignment horizontal="center" vertical="center" wrapText="1"/>
      <protection locked="0"/>
    </xf>
    <xf numFmtId="0" fontId="6" fillId="2" borderId="6" xfId="127" applyNumberFormat="1" applyFont="1" applyFill="1" applyBorder="1" applyAlignment="1" applyProtection="1">
      <alignment horizontal="center" vertical="center" wrapText="1"/>
      <protection locked="0"/>
    </xf>
    <xf numFmtId="0" fontId="6" fillId="2" borderId="38" xfId="127" applyNumberFormat="1" applyFont="1" applyFill="1" applyBorder="1" applyAlignment="1" applyProtection="1">
      <alignment horizontal="center" vertical="center" wrapText="1"/>
      <protection locked="0"/>
    </xf>
    <xf numFmtId="0" fontId="6" fillId="2" borderId="33" xfId="127" applyNumberFormat="1" applyFont="1" applyFill="1" applyBorder="1" applyAlignment="1" applyProtection="1">
      <alignment horizontal="center" vertical="center" wrapText="1"/>
      <protection locked="0"/>
    </xf>
    <xf numFmtId="0" fontId="42" fillId="0" borderId="0" xfId="0" applyFont="1" applyFill="1" applyAlignment="1">
      <alignment horizontal="center"/>
    </xf>
    <xf numFmtId="184" fontId="42" fillId="2" borderId="0" xfId="0" applyNumberFormat="1" applyFont="1" applyFill="1" applyAlignment="1" applyProtection="1">
      <alignment horizontal="center" vertical="center"/>
      <protection locked="0"/>
    </xf>
    <xf numFmtId="0" fontId="12" fillId="2" borderId="22" xfId="139" applyFont="1" applyFill="1" applyBorder="1" applyAlignment="1">
      <alignment horizontal="center" vertical="center" wrapText="1"/>
    </xf>
    <xf numFmtId="0" fontId="12" fillId="2" borderId="14" xfId="139" applyFont="1" applyFill="1" applyBorder="1" applyAlignment="1">
      <alignment horizontal="center" vertical="center" wrapText="1"/>
    </xf>
    <xf numFmtId="0" fontId="12" fillId="2" borderId="25" xfId="139" applyFont="1" applyFill="1" applyBorder="1" applyAlignment="1">
      <alignment horizontal="center" vertical="center" wrapText="1"/>
    </xf>
    <xf numFmtId="0" fontId="12" fillId="2" borderId="48" xfId="139" applyFont="1" applyFill="1" applyBorder="1" applyAlignment="1">
      <alignment horizontal="center" vertical="center" wrapText="1"/>
    </xf>
    <xf numFmtId="0" fontId="12" fillId="2" borderId="46" xfId="139" applyFont="1" applyFill="1" applyBorder="1" applyAlignment="1">
      <alignment horizontal="center" vertical="center" wrapText="1"/>
    </xf>
    <xf numFmtId="0" fontId="12" fillId="2" borderId="47" xfId="139" applyFont="1" applyFill="1" applyBorder="1" applyAlignment="1">
      <alignment horizontal="center" vertical="center" wrapText="1"/>
    </xf>
    <xf numFmtId="0" fontId="7" fillId="2" borderId="0" xfId="139" applyFont="1" applyFill="1" applyAlignment="1">
      <alignment horizontal="center" vertical="center"/>
    </xf>
    <xf numFmtId="0" fontId="12" fillId="2" borderId="33" xfId="139" applyFont="1" applyFill="1" applyBorder="1" applyAlignment="1">
      <alignment horizontal="center" vertical="center" wrapText="1"/>
    </xf>
    <xf numFmtId="0" fontId="12" fillId="2" borderId="21" xfId="139" applyFont="1" applyFill="1" applyBorder="1" applyAlignment="1">
      <alignment horizontal="center" vertical="center" wrapText="1"/>
    </xf>
    <xf numFmtId="0" fontId="12" fillId="2" borderId="39" xfId="139" applyFont="1" applyFill="1" applyBorder="1" applyAlignment="1">
      <alignment horizontal="center" vertical="center" wrapText="1"/>
    </xf>
    <xf numFmtId="0" fontId="12" fillId="2" borderId="23" xfId="139" applyFont="1" applyFill="1" applyBorder="1" applyAlignment="1">
      <alignment horizontal="center" vertical="center" wrapText="1"/>
    </xf>
    <xf numFmtId="0" fontId="7" fillId="2" borderId="0" xfId="139" applyNumberFormat="1" applyFont="1" applyFill="1" applyAlignment="1">
      <alignment horizontal="center" vertical="center"/>
    </xf>
    <xf numFmtId="0" fontId="12" fillId="2" borderId="16" xfId="139" applyFont="1" applyFill="1" applyBorder="1" applyAlignment="1">
      <alignment horizontal="center" vertical="center" wrapText="1"/>
    </xf>
    <xf numFmtId="0" fontId="6" fillId="2" borderId="39" xfId="140" applyNumberFormat="1" applyFont="1" applyFill="1" applyBorder="1" applyAlignment="1">
      <alignment horizontal="center" vertical="center" wrapText="1"/>
    </xf>
    <xf numFmtId="0" fontId="6" fillId="2" borderId="16" xfId="140" applyNumberFormat="1" applyFont="1" applyFill="1" applyBorder="1" applyAlignment="1">
      <alignment horizontal="center" vertical="center" wrapText="1"/>
    </xf>
    <xf numFmtId="0" fontId="42" fillId="2" borderId="0" xfId="140" applyNumberFormat="1" applyFont="1" applyFill="1" applyAlignment="1">
      <alignment horizontal="center" vertical="center"/>
    </xf>
    <xf numFmtId="0" fontId="6" fillId="2" borderId="39" xfId="140" applyNumberFormat="1" applyFont="1" applyFill="1" applyBorder="1" applyAlignment="1">
      <alignment horizontal="center" vertical="center"/>
    </xf>
    <xf numFmtId="0" fontId="6" fillId="2" borderId="16" xfId="140" applyNumberFormat="1" applyFont="1" applyFill="1" applyBorder="1" applyAlignment="1">
      <alignment horizontal="center" vertical="center"/>
    </xf>
    <xf numFmtId="0" fontId="6" fillId="0" borderId="7" xfId="140" applyFont="1" applyBorder="1" applyAlignment="1">
      <alignment horizontal="left" vertical="center" wrapText="1"/>
    </xf>
    <xf numFmtId="0" fontId="5" fillId="2" borderId="54" xfId="140" applyNumberFormat="1" applyFont="1" applyFill="1" applyBorder="1" applyAlignment="1">
      <alignment horizontal="center" vertical="center" wrapText="1" shrinkToFit="1"/>
    </xf>
    <xf numFmtId="0" fontId="5" fillId="0" borderId="55" xfId="140" applyNumberFormat="1" applyFont="1" applyBorder="1" applyAlignment="1">
      <alignment horizontal="center" vertical="center" wrapText="1" shrinkToFit="1"/>
    </xf>
    <xf numFmtId="0" fontId="5" fillId="0" borderId="56" xfId="140" applyNumberFormat="1" applyFont="1" applyBorder="1" applyAlignment="1">
      <alignment horizontal="center" vertical="center" wrapText="1" shrinkToFit="1"/>
    </xf>
    <xf numFmtId="0" fontId="6" fillId="2" borderId="49" xfId="139" applyNumberFormat="1" applyFont="1" applyFill="1" applyBorder="1" applyAlignment="1">
      <alignment horizontal="center" vertical="center" wrapText="1"/>
    </xf>
    <xf numFmtId="0" fontId="6" fillId="2" borderId="15" xfId="139" applyNumberFormat="1" applyFont="1" applyFill="1" applyBorder="1" applyAlignment="1">
      <alignment horizontal="center" vertical="center" wrapText="1"/>
    </xf>
    <xf numFmtId="0" fontId="6" fillId="2" borderId="57" xfId="139" applyNumberFormat="1" applyFont="1" applyFill="1" applyBorder="1" applyAlignment="1">
      <alignment horizontal="center" vertical="center" wrapText="1"/>
    </xf>
    <xf numFmtId="0" fontId="3" fillId="0" borderId="4" xfId="140" applyNumberFormat="1" applyFont="1" applyBorder="1" applyAlignment="1">
      <alignment horizontal="right" vertical="center"/>
    </xf>
    <xf numFmtId="0" fontId="3" fillId="0" borderId="4" xfId="140" applyNumberFormat="1" applyFont="1" applyBorder="1" applyAlignment="1">
      <alignment horizontal="left" vertical="center"/>
    </xf>
    <xf numFmtId="0" fontId="6" fillId="2" borderId="22" xfId="139" applyNumberFormat="1" applyFont="1" applyFill="1" applyBorder="1" applyAlignment="1">
      <alignment horizontal="center" vertical="center" wrapText="1"/>
    </xf>
    <xf numFmtId="0" fontId="6" fillId="2" borderId="14" xfId="139" applyNumberFormat="1" applyFont="1" applyFill="1" applyBorder="1" applyAlignment="1">
      <alignment horizontal="center" vertical="center" wrapText="1"/>
    </xf>
    <xf numFmtId="0" fontId="6" fillId="2" borderId="25" xfId="139" applyNumberFormat="1" applyFont="1" applyFill="1" applyBorder="1" applyAlignment="1">
      <alignment horizontal="center" vertical="center" wrapText="1"/>
    </xf>
    <xf numFmtId="0" fontId="6" fillId="2" borderId="33" xfId="140" applyNumberFormat="1" applyFont="1" applyFill="1" applyBorder="1" applyAlignment="1">
      <alignment horizontal="center" vertical="center" wrapText="1"/>
    </xf>
    <xf numFmtId="0" fontId="6" fillId="2" borderId="21" xfId="140" applyNumberFormat="1" applyFont="1" applyFill="1" applyBorder="1" applyAlignment="1">
      <alignment horizontal="center" vertical="center"/>
    </xf>
    <xf numFmtId="0" fontId="6" fillId="2" borderId="23" xfId="140" applyNumberFormat="1" applyFont="1" applyFill="1" applyBorder="1" applyAlignment="1">
      <alignment horizontal="center" vertical="center"/>
    </xf>
    <xf numFmtId="0" fontId="6" fillId="2" borderId="49" xfId="140" applyNumberFormat="1" applyFont="1" applyFill="1" applyBorder="1" applyAlignment="1">
      <alignment horizontal="center" vertical="center" wrapText="1"/>
    </xf>
    <xf numFmtId="0" fontId="6" fillId="2" borderId="7" xfId="140" applyNumberFormat="1" applyFont="1" applyFill="1" applyBorder="1" applyAlignment="1">
      <alignment horizontal="center" vertical="center" wrapText="1"/>
    </xf>
    <xf numFmtId="0" fontId="6" fillId="2" borderId="50" xfId="140" applyNumberFormat="1" applyFont="1" applyFill="1" applyBorder="1" applyAlignment="1">
      <alignment horizontal="center" vertical="center" wrapText="1"/>
    </xf>
    <xf numFmtId="0" fontId="6" fillId="2" borderId="51" xfId="140" applyNumberFormat="1" applyFont="1" applyFill="1" applyBorder="1" applyAlignment="1">
      <alignment horizontal="center" vertical="center" wrapText="1"/>
    </xf>
    <xf numFmtId="0" fontId="6" fillId="2" borderId="52" xfId="140" applyNumberFormat="1" applyFont="1" applyFill="1" applyBorder="1" applyAlignment="1">
      <alignment horizontal="center" vertical="center" wrapText="1"/>
    </xf>
    <xf numFmtId="0" fontId="6" fillId="2" borderId="53" xfId="140" applyNumberFormat="1" applyFont="1" applyFill="1" applyBorder="1" applyAlignment="1">
      <alignment horizontal="center" vertical="center" wrapText="1"/>
    </xf>
    <xf numFmtId="0" fontId="6" fillId="2" borderId="6" xfId="140" applyNumberFormat="1" applyFont="1" applyFill="1" applyBorder="1" applyAlignment="1">
      <alignment horizontal="center" vertical="center" wrapText="1"/>
    </xf>
    <xf numFmtId="0" fontId="6" fillId="2" borderId="38" xfId="140" applyNumberFormat="1" applyFont="1" applyFill="1" applyBorder="1" applyAlignment="1">
      <alignment horizontal="center" vertical="center" wrapText="1"/>
    </xf>
  </cellXfs>
  <cellStyles count="145">
    <cellStyle name="A¨­￠￢￠O [0]_INQUIRY ￠?￥i¨u¡AAⓒ￢Aⓒª " xfId="1" xr:uid="{00000000-0005-0000-0000-000000000000}"/>
    <cellStyle name="A¨­￠￢￠O_INQUIRY ￠?￥i¨u¡AAⓒ￢Aⓒª " xfId="2" xr:uid="{00000000-0005-0000-0000-000001000000}"/>
    <cellStyle name="ÅëÈ­ [0]_¼ÕÀÍ¿¹»ê" xfId="3" xr:uid="{00000000-0005-0000-0000-000002000000}"/>
    <cellStyle name="AeE­ [0]_¼OAI¿¹≫e" xfId="4" xr:uid="{00000000-0005-0000-0000-000003000000}"/>
    <cellStyle name="ÅëÈ­ [0]_ÀÎ°Çºñ,¿ÜÁÖºñ" xfId="5" xr:uid="{00000000-0005-0000-0000-000004000000}"/>
    <cellStyle name="AeE­ [0]_AI°Cºn,μμ±Þºn" xfId="6" xr:uid="{00000000-0005-0000-0000-000005000000}"/>
    <cellStyle name="ÅëÈ­ [0]_laroux" xfId="7" xr:uid="{00000000-0005-0000-0000-000006000000}"/>
    <cellStyle name="AeE­ [0]_laroux_1" xfId="8" xr:uid="{00000000-0005-0000-0000-000007000000}"/>
    <cellStyle name="ÅëÈ­ [0]_laroux_1" xfId="9" xr:uid="{00000000-0005-0000-0000-000008000000}"/>
    <cellStyle name="AeE­ [0]_laroux_2" xfId="10" xr:uid="{00000000-0005-0000-0000-000009000000}"/>
    <cellStyle name="ÅëÈ­ [0]_laroux_2" xfId="11" xr:uid="{00000000-0005-0000-0000-00000A000000}"/>
    <cellStyle name="AeE­ [0]_laroux_2_41-06농림16" xfId="12" xr:uid="{00000000-0005-0000-0000-00000B000000}"/>
    <cellStyle name="ÅëÈ­ [0]_laroux_2_41-06농림16" xfId="13" xr:uid="{00000000-0005-0000-0000-00000C000000}"/>
    <cellStyle name="AeE­ [0]_laroux_2_41-06농림41" xfId="14" xr:uid="{00000000-0005-0000-0000-00000D000000}"/>
    <cellStyle name="ÅëÈ­ [0]_laroux_2_41-06농림41" xfId="15" xr:uid="{00000000-0005-0000-0000-00000E000000}"/>
    <cellStyle name="AeE­ [0]_Sheet1" xfId="16" xr:uid="{00000000-0005-0000-0000-00000F000000}"/>
    <cellStyle name="ÅëÈ­ [0]_Sheet1" xfId="17" xr:uid="{00000000-0005-0000-0000-000010000000}"/>
    <cellStyle name="ÅëÈ­_¼ÕÀÍ¿¹»ê" xfId="18" xr:uid="{00000000-0005-0000-0000-000011000000}"/>
    <cellStyle name="AeE­_¼OAI¿¹≫e" xfId="19" xr:uid="{00000000-0005-0000-0000-000012000000}"/>
    <cellStyle name="ÅëÈ­_ÀÎ°Çºñ,¿ÜÁÖºñ" xfId="20" xr:uid="{00000000-0005-0000-0000-000013000000}"/>
    <cellStyle name="AeE­_AI°Cºn,μμ±Þºn" xfId="21" xr:uid="{00000000-0005-0000-0000-000014000000}"/>
    <cellStyle name="ÅëÈ­_laroux" xfId="22" xr:uid="{00000000-0005-0000-0000-000015000000}"/>
    <cellStyle name="AeE­_laroux_1" xfId="23" xr:uid="{00000000-0005-0000-0000-000016000000}"/>
    <cellStyle name="ÅëÈ­_laroux_1" xfId="24" xr:uid="{00000000-0005-0000-0000-000017000000}"/>
    <cellStyle name="AeE­_laroux_2" xfId="25" xr:uid="{00000000-0005-0000-0000-000018000000}"/>
    <cellStyle name="ÅëÈ­_laroux_2" xfId="26" xr:uid="{00000000-0005-0000-0000-000019000000}"/>
    <cellStyle name="AeE­_laroux_2_41-06농림16" xfId="27" xr:uid="{00000000-0005-0000-0000-00001A000000}"/>
    <cellStyle name="ÅëÈ­_laroux_2_41-06농림16" xfId="28" xr:uid="{00000000-0005-0000-0000-00001B000000}"/>
    <cellStyle name="AeE­_laroux_2_41-06농림41" xfId="29" xr:uid="{00000000-0005-0000-0000-00001C000000}"/>
    <cellStyle name="ÅëÈ­_laroux_2_41-06농림41" xfId="30" xr:uid="{00000000-0005-0000-0000-00001D000000}"/>
    <cellStyle name="AeE­_Sheet1" xfId="31" xr:uid="{00000000-0005-0000-0000-00001E000000}"/>
    <cellStyle name="ÅëÈ­_Sheet1" xfId="32" xr:uid="{00000000-0005-0000-0000-00001F000000}"/>
    <cellStyle name="AeE­_Sheet1_41-06농림16" xfId="33" xr:uid="{00000000-0005-0000-0000-000020000000}"/>
    <cellStyle name="ÅëÈ­_Sheet1_41-06농림16" xfId="34" xr:uid="{00000000-0005-0000-0000-000021000000}"/>
    <cellStyle name="AeE­_Sheet1_41-06농림41" xfId="35" xr:uid="{00000000-0005-0000-0000-000022000000}"/>
    <cellStyle name="ÅëÈ­_Sheet1_41-06농림41" xfId="36" xr:uid="{00000000-0005-0000-0000-000023000000}"/>
    <cellStyle name="AeE¡ⓒ [0]_INQUIRY ￠?￥i¨u¡AAⓒ￢Aⓒª " xfId="37" xr:uid="{00000000-0005-0000-0000-000024000000}"/>
    <cellStyle name="AeE¡ⓒ_INQUIRY ￠?￥i¨u¡AAⓒ￢Aⓒª " xfId="38" xr:uid="{00000000-0005-0000-0000-000025000000}"/>
    <cellStyle name="ÄÞ¸¶ [0]_¼ÕÀÍ¿¹»ê" xfId="39" xr:uid="{00000000-0005-0000-0000-000026000000}"/>
    <cellStyle name="AÞ¸¶ [0]_¼OAI¿¹≫e" xfId="40" xr:uid="{00000000-0005-0000-0000-000027000000}"/>
    <cellStyle name="ÄÞ¸¶ [0]_ÀÎ°Çºñ,¿ÜÁÖºñ" xfId="41" xr:uid="{00000000-0005-0000-0000-000028000000}"/>
    <cellStyle name="AÞ¸¶ [0]_AI°Cºn,μμ±Þºn" xfId="42" xr:uid="{00000000-0005-0000-0000-000029000000}"/>
    <cellStyle name="ÄÞ¸¶ [0]_laroux" xfId="43" xr:uid="{00000000-0005-0000-0000-00002A000000}"/>
    <cellStyle name="AÞ¸¶ [0]_laroux_1" xfId="44" xr:uid="{00000000-0005-0000-0000-00002B000000}"/>
    <cellStyle name="ÄÞ¸¶ [0]_laroux_1" xfId="45" xr:uid="{00000000-0005-0000-0000-00002C000000}"/>
    <cellStyle name="AÞ¸¶ [0]_Sheet1" xfId="46" xr:uid="{00000000-0005-0000-0000-00002D000000}"/>
    <cellStyle name="ÄÞ¸¶ [0]_Sheet1" xfId="47" xr:uid="{00000000-0005-0000-0000-00002E000000}"/>
    <cellStyle name="ÄÞ¸¶_¼ÕÀÍ¿¹»ê" xfId="48" xr:uid="{00000000-0005-0000-0000-00002F000000}"/>
    <cellStyle name="AÞ¸¶_¼OAI¿¹≫e" xfId="49" xr:uid="{00000000-0005-0000-0000-000030000000}"/>
    <cellStyle name="ÄÞ¸¶_ÀÎ°Çºñ,¿ÜÁÖºñ" xfId="50" xr:uid="{00000000-0005-0000-0000-000031000000}"/>
    <cellStyle name="AÞ¸¶_AI°Cºn,μμ±Þºn" xfId="51" xr:uid="{00000000-0005-0000-0000-000032000000}"/>
    <cellStyle name="ÄÞ¸¶_laroux" xfId="52" xr:uid="{00000000-0005-0000-0000-000033000000}"/>
    <cellStyle name="AÞ¸¶_laroux_1" xfId="53" xr:uid="{00000000-0005-0000-0000-000034000000}"/>
    <cellStyle name="ÄÞ¸¶_laroux_1" xfId="54" xr:uid="{00000000-0005-0000-0000-000035000000}"/>
    <cellStyle name="AÞ¸¶_Sheet1" xfId="55" xr:uid="{00000000-0005-0000-0000-000036000000}"/>
    <cellStyle name="ÄÞ¸¶_Sheet1" xfId="56" xr:uid="{00000000-0005-0000-0000-000037000000}"/>
    <cellStyle name="AÞ¸¶_Sheet1_41-06농림16" xfId="57" xr:uid="{00000000-0005-0000-0000-000038000000}"/>
    <cellStyle name="ÄÞ¸¶_Sheet1_41-06농림16" xfId="58" xr:uid="{00000000-0005-0000-0000-000039000000}"/>
    <cellStyle name="AÞ¸¶_Sheet1_41-06농림41" xfId="59" xr:uid="{00000000-0005-0000-0000-00003A000000}"/>
    <cellStyle name="ÄÞ¸¶_Sheet1_41-06농림41" xfId="60" xr:uid="{00000000-0005-0000-0000-00003B000000}"/>
    <cellStyle name="C¡IA¨ª_¡ic¨u¡A¨￢I¨￢¡Æ AN¡Æe " xfId="61" xr:uid="{00000000-0005-0000-0000-00003C000000}"/>
    <cellStyle name="C￥AØ_¿μ¾÷CoE² " xfId="62" xr:uid="{00000000-0005-0000-0000-00003D000000}"/>
    <cellStyle name="Ç¥ÁØ_¼ÕÀÍ¿¹»ê" xfId="63" xr:uid="{00000000-0005-0000-0000-00003E000000}"/>
    <cellStyle name="C￥AØ_¼OAI¿¹≫e" xfId="64" xr:uid="{00000000-0005-0000-0000-00003F000000}"/>
    <cellStyle name="Ç¥ÁØ_ÀÎ°Çºñ,¿ÜÁÖºñ" xfId="65" xr:uid="{00000000-0005-0000-0000-000040000000}"/>
    <cellStyle name="C￥AØ_AI°Cºn,μμ±Þºn" xfId="66" xr:uid="{00000000-0005-0000-0000-000041000000}"/>
    <cellStyle name="Ç¥ÁØ_laroux" xfId="67" xr:uid="{00000000-0005-0000-0000-000042000000}"/>
    <cellStyle name="C￥AØ_laroux_1" xfId="68" xr:uid="{00000000-0005-0000-0000-000043000000}"/>
    <cellStyle name="Ç¥ÁØ_laroux_1" xfId="69" xr:uid="{00000000-0005-0000-0000-000044000000}"/>
    <cellStyle name="C￥AØ_laroux_1_Sheet1" xfId="70" xr:uid="{00000000-0005-0000-0000-000045000000}"/>
    <cellStyle name="Ç¥ÁØ_laroux_1_Sheet1" xfId="71" xr:uid="{00000000-0005-0000-0000-000046000000}"/>
    <cellStyle name="C￥AØ_laroux_2" xfId="72" xr:uid="{00000000-0005-0000-0000-000047000000}"/>
    <cellStyle name="Ç¥ÁØ_laroux_2" xfId="73" xr:uid="{00000000-0005-0000-0000-000048000000}"/>
    <cellStyle name="C￥AØ_laroux_2_Sheet1" xfId="74" xr:uid="{00000000-0005-0000-0000-000049000000}"/>
    <cellStyle name="Ç¥ÁØ_laroux_2_Sheet1" xfId="75" xr:uid="{00000000-0005-0000-0000-00004A000000}"/>
    <cellStyle name="C￥AØ_laroux_3" xfId="76" xr:uid="{00000000-0005-0000-0000-00004B000000}"/>
    <cellStyle name="Ç¥ÁØ_laroux_3" xfId="77" xr:uid="{00000000-0005-0000-0000-00004C000000}"/>
    <cellStyle name="C￥AØ_laroux_4" xfId="78" xr:uid="{00000000-0005-0000-0000-00004D000000}"/>
    <cellStyle name="Ç¥ÁØ_laroux_4" xfId="79" xr:uid="{00000000-0005-0000-0000-00004E000000}"/>
    <cellStyle name="C￥AØ_laroux_Sheet1" xfId="80" xr:uid="{00000000-0005-0000-0000-00004F000000}"/>
    <cellStyle name="Ç¥ÁØ_laroux_Sheet1" xfId="81" xr:uid="{00000000-0005-0000-0000-000050000000}"/>
    <cellStyle name="C￥AØ_Sheet1" xfId="82" xr:uid="{00000000-0005-0000-0000-000051000000}"/>
    <cellStyle name="Ç¥ÁØ_Sheet1" xfId="83" xr:uid="{00000000-0005-0000-0000-000052000000}"/>
    <cellStyle name="category" xfId="84" xr:uid="{00000000-0005-0000-0000-000053000000}"/>
    <cellStyle name="Comma [0]_ SG&amp;A Bridge " xfId="85" xr:uid="{00000000-0005-0000-0000-000054000000}"/>
    <cellStyle name="Comma_ SG&amp;A Bridge " xfId="86" xr:uid="{00000000-0005-0000-0000-000055000000}"/>
    <cellStyle name="Comma0" xfId="87" xr:uid="{00000000-0005-0000-0000-000056000000}"/>
    <cellStyle name="Curren?_x0012_퐀_x0017_?" xfId="88" xr:uid="{00000000-0005-0000-0000-000057000000}"/>
    <cellStyle name="Currency [0]_ SG&amp;A Bridge " xfId="89" xr:uid="{00000000-0005-0000-0000-000058000000}"/>
    <cellStyle name="Currency_ SG&amp;A Bridge " xfId="90" xr:uid="{00000000-0005-0000-0000-000059000000}"/>
    <cellStyle name="Currency0" xfId="91" xr:uid="{00000000-0005-0000-0000-00005A000000}"/>
    <cellStyle name="Date" xfId="92" xr:uid="{00000000-0005-0000-0000-00005B000000}"/>
    <cellStyle name="Euro" xfId="93" xr:uid="{00000000-0005-0000-0000-00005C000000}"/>
    <cellStyle name="Fixed" xfId="94" xr:uid="{00000000-0005-0000-0000-00005D000000}"/>
    <cellStyle name="Grey" xfId="95" xr:uid="{00000000-0005-0000-0000-00005E000000}"/>
    <cellStyle name="HEADER" xfId="96" xr:uid="{00000000-0005-0000-0000-00005F000000}"/>
    <cellStyle name="Header1" xfId="97" xr:uid="{00000000-0005-0000-0000-000060000000}"/>
    <cellStyle name="Header2" xfId="98" xr:uid="{00000000-0005-0000-0000-000061000000}"/>
    <cellStyle name="Heading 1" xfId="99" xr:uid="{00000000-0005-0000-0000-000062000000}"/>
    <cellStyle name="Heading 2" xfId="100" xr:uid="{00000000-0005-0000-0000-000063000000}"/>
    <cellStyle name="HEADING1" xfId="101" xr:uid="{00000000-0005-0000-0000-000064000000}"/>
    <cellStyle name="HEADING2" xfId="102" xr:uid="{00000000-0005-0000-0000-000065000000}"/>
    <cellStyle name="Input [yellow]" xfId="103" xr:uid="{00000000-0005-0000-0000-000066000000}"/>
    <cellStyle name="Model" xfId="104" xr:uid="{00000000-0005-0000-0000-000067000000}"/>
    <cellStyle name="Normal - Style1" xfId="105" xr:uid="{00000000-0005-0000-0000-000068000000}"/>
    <cellStyle name="Normal_ SG&amp;A Bridge " xfId="106" xr:uid="{00000000-0005-0000-0000-000069000000}"/>
    <cellStyle name="Percent [2]" xfId="107" xr:uid="{00000000-0005-0000-0000-00006A000000}"/>
    <cellStyle name="subhead" xfId="108" xr:uid="{00000000-0005-0000-0000-00006B000000}"/>
    <cellStyle name="Total" xfId="109" xr:uid="{00000000-0005-0000-0000-00006C000000}"/>
    <cellStyle name="UM" xfId="110" xr:uid="{00000000-0005-0000-0000-00006D000000}"/>
    <cellStyle name="고정소숫점" xfId="111" xr:uid="{00000000-0005-0000-0000-00006E000000}"/>
    <cellStyle name="고정출력1" xfId="112" xr:uid="{00000000-0005-0000-0000-00006F000000}"/>
    <cellStyle name="고정출력2" xfId="113" xr:uid="{00000000-0005-0000-0000-000070000000}"/>
    <cellStyle name="날짜" xfId="114" xr:uid="{00000000-0005-0000-0000-000071000000}"/>
    <cellStyle name="달러" xfId="115" xr:uid="{00000000-0005-0000-0000-000072000000}"/>
    <cellStyle name="똿뗦먛귟 [0.00]_PRODUCT DETAIL Q1" xfId="116" xr:uid="{00000000-0005-0000-0000-000073000000}"/>
    <cellStyle name="똿뗦먛귟_PRODUCT DETAIL Q1" xfId="117" xr:uid="{00000000-0005-0000-0000-000074000000}"/>
    <cellStyle name="믅됞 [0.00]_PRODUCT DETAIL Q1" xfId="118" xr:uid="{00000000-0005-0000-0000-000075000000}"/>
    <cellStyle name="믅됞_PRODUCT DETAIL Q1" xfId="119" xr:uid="{00000000-0005-0000-0000-000076000000}"/>
    <cellStyle name="바탕글" xfId="120" xr:uid="{00000000-0005-0000-0000-000077000000}"/>
    <cellStyle name="백분율" xfId="121" builtinId="5"/>
    <cellStyle name="백분율 2" xfId="122" xr:uid="{00000000-0005-0000-0000-000079000000}"/>
    <cellStyle name="뷭?_?긚??_1" xfId="123" xr:uid="{00000000-0005-0000-0000-00007A000000}"/>
    <cellStyle name="숫자(R)" xfId="124" xr:uid="{00000000-0005-0000-0000-00007B000000}"/>
    <cellStyle name="쉼표 [0]" xfId="125" builtinId="6"/>
    <cellStyle name="쉼표 [0] 2" xfId="126" xr:uid="{00000000-0005-0000-0000-00007D000000}"/>
    <cellStyle name="쉼표 [0]_02 토지기후" xfId="127" xr:uid="{00000000-0005-0000-0000-00007E000000}"/>
    <cellStyle name="쉼표 [0]_2.토지.기후" xfId="128" xr:uid="{00000000-0005-0000-0000-00007F000000}"/>
    <cellStyle name="스타일 1" xfId="129" xr:uid="{00000000-0005-0000-0000-000080000000}"/>
    <cellStyle name="자리수" xfId="130" xr:uid="{00000000-0005-0000-0000-000081000000}"/>
    <cellStyle name="자리수0" xfId="131" xr:uid="{00000000-0005-0000-0000-000082000000}"/>
    <cellStyle name="작은제목" xfId="132" xr:uid="{00000000-0005-0000-0000-000083000000}"/>
    <cellStyle name="콤마 [0]" xfId="133" xr:uid="{00000000-0005-0000-0000-000084000000}"/>
    <cellStyle name="콤마_ 견적기준 FLOW " xfId="134" xr:uid="{00000000-0005-0000-0000-000085000000}"/>
    <cellStyle name="큰제목" xfId="135" xr:uid="{00000000-0005-0000-0000-000086000000}"/>
    <cellStyle name="퍼센트" xfId="136" xr:uid="{00000000-0005-0000-0000-000087000000}"/>
    <cellStyle name="표준" xfId="0" builtinId="0"/>
    <cellStyle name="표준 10 6 2" xfId="137" xr:uid="{00000000-0005-0000-0000-000089000000}"/>
    <cellStyle name="표준 3" xfId="138" xr:uid="{00000000-0005-0000-0000-00008A000000}"/>
    <cellStyle name="표준_02 토지기후" xfId="139" xr:uid="{00000000-0005-0000-0000-00008B000000}"/>
    <cellStyle name="표준_2.토지.기후" xfId="140" xr:uid="{00000000-0005-0000-0000-00008C000000}"/>
    <cellStyle name="표준_2_토지기후" xfId="141" xr:uid="{00000000-0005-0000-0000-00008D000000}"/>
    <cellStyle name="합산" xfId="142" xr:uid="{00000000-0005-0000-0000-00008E000000}"/>
    <cellStyle name="화폐기호" xfId="143" xr:uid="{00000000-0005-0000-0000-00008F000000}"/>
    <cellStyle name="화폐기호0" xfId="144" xr:uid="{00000000-0005-0000-0000-000090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57150</xdr:colOff>
      <xdr:row>2</xdr:row>
      <xdr:rowOff>171449</xdr:rowOff>
    </xdr:from>
    <xdr:to>
      <xdr:col>8</xdr:col>
      <xdr:colOff>666750</xdr:colOff>
      <xdr:row>9</xdr:row>
      <xdr:rowOff>0</xdr:rowOff>
    </xdr:to>
    <xdr:sp macro="" textlink="">
      <xdr:nvSpPr>
        <xdr:cNvPr id="14337" name="Rectangle 1">
          <a:extLst>
            <a:ext uri="{FF2B5EF4-FFF2-40B4-BE49-F238E27FC236}">
              <a16:creationId xmlns:a16="http://schemas.microsoft.com/office/drawing/2014/main" id="{4C32C826-D9CE-4C7D-9389-A5979BBCF4A8}"/>
            </a:ext>
          </a:extLst>
        </xdr:cNvPr>
        <xdr:cNvSpPr>
          <a:spLocks noChangeArrowheads="1"/>
        </xdr:cNvSpPr>
      </xdr:nvSpPr>
      <xdr:spPr bwMode="auto">
        <a:xfrm>
          <a:off x="57150" y="933449"/>
          <a:ext cx="6096000" cy="2495551"/>
        </a:xfrm>
        <a:prstGeom prst="rect">
          <a:avLst/>
        </a:prstGeom>
        <a:noFill/>
        <a:ln w="9525">
          <a:noFill/>
          <a:miter lim="800000"/>
          <a:headEnd/>
          <a:tailEnd/>
        </a:ln>
      </xdr:spPr>
      <xdr:txBody>
        <a:bodyPr vertOverflow="clip" wrap="square" lIns="64008" tIns="41148" rIns="64008" bIns="0" anchor="t" upright="1"/>
        <a:lstStyle/>
        <a:p>
          <a:pPr algn="ctr" rtl="0">
            <a:lnSpc>
              <a:spcPts val="3500"/>
            </a:lnSpc>
            <a:defRPr sz="1000"/>
          </a:pPr>
          <a:r>
            <a:rPr lang="en-US" altLang="ko-KR" sz="2800" b="0" i="0" u="none" strike="noStrike" baseline="0">
              <a:solidFill>
                <a:srgbClr val="000000"/>
              </a:solidFill>
              <a:latin typeface="HY헤드라인M"/>
              <a:ea typeface="HY헤드라인M"/>
            </a:rPr>
            <a:t>2. </a:t>
          </a:r>
          <a:r>
            <a:rPr lang="ko-KR" altLang="en-US" sz="2800" b="0" i="0" u="none" strike="noStrike" baseline="0">
              <a:solidFill>
                <a:srgbClr val="000000"/>
              </a:solidFill>
              <a:latin typeface="HY헤드라인M"/>
              <a:ea typeface="HY헤드라인M"/>
            </a:rPr>
            <a:t>토지 및 기후</a:t>
          </a:r>
        </a:p>
        <a:p>
          <a:pPr algn="ctr" rtl="0">
            <a:lnSpc>
              <a:spcPts val="3500"/>
            </a:lnSpc>
            <a:defRPr sz="1000"/>
          </a:pPr>
          <a:endParaRPr lang="ko-KR" altLang="en-US" sz="2800" b="0" i="0" u="none" strike="noStrike" baseline="0">
            <a:solidFill>
              <a:srgbClr val="000000"/>
            </a:solidFill>
            <a:latin typeface="HY헤드라인M"/>
            <a:ea typeface="HY헤드라인M"/>
          </a:endParaRPr>
        </a:p>
        <a:p>
          <a:pPr algn="ctr" rtl="0">
            <a:lnSpc>
              <a:spcPts val="3500"/>
            </a:lnSpc>
            <a:defRPr sz="1000"/>
          </a:pPr>
          <a:r>
            <a:rPr lang="en-US" altLang="ko-KR" sz="2800" b="0" i="0" u="none" strike="noStrike" baseline="0">
              <a:solidFill>
                <a:srgbClr val="000000"/>
              </a:solidFill>
              <a:latin typeface="HY헤드라인M"/>
              <a:ea typeface="HY헤드라인M"/>
            </a:rPr>
            <a:t>Land and Climate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11265" name="Text 1">
          <a:extLst>
            <a:ext uri="{FF2B5EF4-FFF2-40B4-BE49-F238E27FC236}">
              <a16:creationId xmlns:a16="http://schemas.microsoft.com/office/drawing/2014/main" id="{716591DC-A71A-4F38-AFCF-1ADECEE30979}"/>
            </a:ext>
          </a:extLst>
        </xdr:cNvPr>
        <xdr:cNvSpPr txBox="1">
          <a:spLocks noChangeArrowheads="1"/>
        </xdr:cNvSpPr>
      </xdr:nvSpPr>
      <xdr:spPr bwMode="auto">
        <a:xfrm>
          <a:off x="0" y="0"/>
          <a:ext cx="0" cy="0"/>
        </a:xfrm>
        <a:prstGeom prst="rect">
          <a:avLst/>
        </a:prstGeom>
        <a:solidFill>
          <a:srgbClr val="FFFFFF"/>
        </a:solidFill>
        <a:ln w="1">
          <a:noFill/>
          <a:miter lim="800000"/>
          <a:headEnd/>
          <a:tailEnd/>
        </a:ln>
      </xdr:spPr>
      <xdr:txBody>
        <a:bodyPr vertOverflow="clip" wrap="square" lIns="27432" tIns="18288" rIns="27432" bIns="18288" anchor="ctr" upright="1"/>
        <a:lstStyle/>
        <a:p>
          <a:pPr algn="ctr" rtl="0">
            <a:defRPr sz="1000"/>
          </a:pPr>
          <a:r>
            <a:rPr lang="ko-KR" altLang="en-US" sz="1000" b="0" i="0" strike="noStrike">
              <a:solidFill>
                <a:srgbClr val="000000"/>
              </a:solidFill>
              <a:latin typeface="돋움체"/>
              <a:ea typeface="돋움체"/>
            </a:rPr>
            <a:t>구  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352425</xdr:colOff>
      <xdr:row>30</xdr:row>
      <xdr:rowOff>0</xdr:rowOff>
    </xdr:from>
    <xdr:to>
      <xdr:col>0</xdr:col>
      <xdr:colOff>619125</xdr:colOff>
      <xdr:row>30</xdr:row>
      <xdr:rowOff>0</xdr:rowOff>
    </xdr:to>
    <xdr:sp macro="" textlink="">
      <xdr:nvSpPr>
        <xdr:cNvPr id="12289" name="Text 5">
          <a:extLst>
            <a:ext uri="{FF2B5EF4-FFF2-40B4-BE49-F238E27FC236}">
              <a16:creationId xmlns:a16="http://schemas.microsoft.com/office/drawing/2014/main" id="{5E54C9D7-791F-43C6-A887-DC37AB5FF8D1}"/>
            </a:ext>
          </a:extLst>
        </xdr:cNvPr>
        <xdr:cNvSpPr txBox="1">
          <a:spLocks noChangeArrowheads="1"/>
        </xdr:cNvSpPr>
      </xdr:nvSpPr>
      <xdr:spPr bwMode="auto">
        <a:xfrm>
          <a:off x="352425" y="8267700"/>
          <a:ext cx="2667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ko-KR" altLang="en-US" sz="1200" b="0" i="0" strike="noStrike">
              <a:solidFill>
                <a:srgbClr val="000000"/>
              </a:solidFill>
              <a:latin typeface="바탕체"/>
              <a:ea typeface="바탕체"/>
            </a:rPr>
            <a:t>％</a:t>
          </a: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1" cap="flat" cmpd="sng" algn="ctr">
          <a:solidFill>
            <a:srgbClr val="FFFF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1" cap="flat" cmpd="sng" algn="ctr">
          <a:solidFill>
            <a:srgbClr val="FFFF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showRowColHeaders="0" showZeros="0" showOutlineSymbols="0" topLeftCell="B257" zoomScaleNormal="1" zoomScaleSheetLayoutView="6" workbookViewId="0"/>
  </sheetViews>
  <sheetFormatPr defaultRowHeight="13.5"/>
  <sheetData/>
  <phoneticPr fontId="5"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P39"/>
  <sheetViews>
    <sheetView tabSelected="1" view="pageBreakPreview" zoomScaleNormal="100" zoomScaleSheetLayoutView="100" workbookViewId="0">
      <pane ySplit="20" topLeftCell="A21" activePane="bottomLeft" state="frozen"/>
      <selection activeCell="D17" sqref="D17"/>
      <selection pane="bottomLeft" activeCell="F20" sqref="F20"/>
    </sheetView>
  </sheetViews>
  <sheetFormatPr defaultColWidth="8" defaultRowHeight="14.25"/>
  <cols>
    <col min="1" max="7" width="8" style="28" customWidth="1"/>
    <col min="8" max="9" width="8" style="29" customWidth="1"/>
    <col min="10" max="16" width="8" style="28" customWidth="1"/>
    <col min="17" max="16384" width="8" style="29"/>
  </cols>
  <sheetData>
    <row r="1" spans="1:16" s="27" customFormat="1" ht="30" customHeight="1">
      <c r="A1" s="26"/>
      <c r="B1" s="26"/>
      <c r="C1" s="26"/>
      <c r="D1" s="26"/>
      <c r="E1" s="26"/>
      <c r="F1" s="26"/>
      <c r="G1" s="26"/>
      <c r="J1" s="26"/>
      <c r="K1" s="26"/>
      <c r="L1" s="26"/>
      <c r="M1" s="26"/>
      <c r="N1" s="26"/>
      <c r="O1" s="26"/>
      <c r="P1" s="26"/>
    </row>
    <row r="2" spans="1:16" s="27" customFormat="1" ht="30" customHeight="1">
      <c r="A2" s="26"/>
      <c r="B2" s="26"/>
      <c r="C2" s="26"/>
      <c r="D2" s="26"/>
      <c r="E2" s="26"/>
      <c r="F2" s="26"/>
      <c r="G2" s="26"/>
      <c r="J2" s="26"/>
      <c r="K2" s="26"/>
      <c r="L2" s="26"/>
      <c r="M2" s="26"/>
      <c r="N2" s="26"/>
      <c r="O2" s="26"/>
      <c r="P2" s="26"/>
    </row>
    <row r="3" spans="1:16" s="27" customFormat="1" ht="30" customHeight="1">
      <c r="A3" s="26"/>
      <c r="B3" s="26"/>
      <c r="C3" s="26"/>
      <c r="D3" s="26"/>
      <c r="E3" s="26"/>
      <c r="F3" s="26"/>
      <c r="G3" s="26"/>
      <c r="J3" s="26"/>
      <c r="K3" s="26"/>
      <c r="L3" s="26"/>
      <c r="M3" s="26"/>
      <c r="N3" s="26"/>
      <c r="O3" s="26"/>
      <c r="P3" s="26"/>
    </row>
    <row r="4" spans="1:16" s="27" customFormat="1" ht="30" customHeight="1">
      <c r="A4" s="26"/>
      <c r="B4" s="26"/>
      <c r="C4" s="26"/>
      <c r="D4" s="26"/>
      <c r="E4" s="26"/>
      <c r="F4" s="26"/>
      <c r="G4" s="26"/>
      <c r="J4" s="26"/>
      <c r="K4" s="26"/>
      <c r="L4" s="26"/>
      <c r="M4" s="26"/>
      <c r="N4" s="26"/>
      <c r="O4" s="26"/>
      <c r="P4" s="26"/>
    </row>
    <row r="5" spans="1:16" s="27" customFormat="1" ht="30" customHeight="1">
      <c r="A5" s="26"/>
      <c r="B5" s="26"/>
      <c r="C5" s="26"/>
      <c r="D5" s="26"/>
      <c r="E5" s="26"/>
      <c r="F5" s="26"/>
      <c r="G5" s="26"/>
      <c r="J5" s="26"/>
      <c r="K5" s="26"/>
      <c r="L5" s="26"/>
      <c r="M5" s="26"/>
      <c r="N5" s="26"/>
      <c r="O5" s="26"/>
      <c r="P5" s="26"/>
    </row>
    <row r="6" spans="1:16" s="27" customFormat="1" ht="30" customHeight="1">
      <c r="A6" s="26"/>
      <c r="B6" s="26"/>
      <c r="C6" s="26"/>
      <c r="D6" s="26"/>
      <c r="E6" s="26"/>
      <c r="F6" s="26"/>
      <c r="G6" s="26"/>
      <c r="J6" s="26"/>
      <c r="K6" s="26"/>
      <c r="L6" s="26"/>
      <c r="M6" s="26"/>
      <c r="N6" s="26"/>
      <c r="O6" s="26"/>
      <c r="P6" s="26"/>
    </row>
    <row r="7" spans="1:16" s="27" customFormat="1" ht="30" customHeight="1">
      <c r="A7" s="26"/>
      <c r="B7" s="26"/>
      <c r="C7" s="26"/>
      <c r="D7" s="26"/>
      <c r="E7" s="26"/>
      <c r="F7" s="26"/>
      <c r="G7" s="26"/>
      <c r="J7" s="26"/>
      <c r="K7" s="26"/>
      <c r="L7" s="26"/>
      <c r="M7" s="26"/>
      <c r="N7" s="26"/>
      <c r="O7" s="26"/>
      <c r="P7" s="26"/>
    </row>
    <row r="8" spans="1:16" s="27" customFormat="1" ht="30" customHeight="1">
      <c r="A8" s="26"/>
      <c r="B8" s="26"/>
      <c r="C8" s="26"/>
      <c r="D8" s="26"/>
      <c r="E8" s="26"/>
      <c r="F8" s="26"/>
      <c r="G8" s="26"/>
      <c r="J8" s="26"/>
      <c r="K8" s="26"/>
      <c r="L8" s="26"/>
      <c r="M8" s="26"/>
      <c r="N8" s="26"/>
      <c r="O8" s="26"/>
      <c r="P8" s="26"/>
    </row>
    <row r="9" spans="1:16" s="27" customFormat="1" ht="30" customHeight="1">
      <c r="A9" s="26"/>
      <c r="B9" s="26"/>
      <c r="C9" s="26"/>
      <c r="D9" s="26"/>
      <c r="E9" s="26"/>
      <c r="F9" s="26"/>
      <c r="G9" s="26"/>
      <c r="J9" s="26"/>
      <c r="K9" s="26"/>
      <c r="L9" s="26"/>
      <c r="M9" s="26"/>
      <c r="N9" s="26"/>
      <c r="O9" s="26"/>
      <c r="P9" s="26"/>
    </row>
    <row r="10" spans="1:16" s="27" customFormat="1" ht="12">
      <c r="A10" s="26"/>
      <c r="B10" s="26"/>
      <c r="C10" s="26"/>
      <c r="D10" s="26"/>
      <c r="E10" s="26"/>
      <c r="F10" s="26"/>
      <c r="G10" s="26"/>
      <c r="J10" s="26"/>
      <c r="K10" s="26"/>
      <c r="L10" s="26"/>
      <c r="M10" s="26"/>
      <c r="N10" s="26"/>
      <c r="O10" s="26"/>
      <c r="P10" s="26"/>
    </row>
    <row r="11" spans="1:16" s="27" customFormat="1" ht="12">
      <c r="A11" s="26"/>
      <c r="B11" s="26"/>
      <c r="C11" s="26"/>
      <c r="D11" s="26"/>
      <c r="E11" s="26"/>
      <c r="F11" s="26"/>
      <c r="G11" s="26"/>
      <c r="J11" s="26"/>
      <c r="K11" s="26"/>
      <c r="L11" s="26"/>
      <c r="M11" s="26"/>
      <c r="N11" s="26"/>
      <c r="O11" s="26"/>
      <c r="P11" s="26"/>
    </row>
    <row r="12" spans="1:16" s="27" customFormat="1" ht="12">
      <c r="A12" s="26"/>
      <c r="B12" s="26"/>
      <c r="C12" s="26"/>
      <c r="D12" s="26"/>
      <c r="E12" s="26"/>
      <c r="F12" s="26"/>
      <c r="G12" s="26"/>
      <c r="J12" s="26"/>
      <c r="K12" s="26"/>
      <c r="L12" s="26"/>
      <c r="M12" s="26"/>
      <c r="N12" s="26"/>
      <c r="O12" s="26"/>
      <c r="P12" s="26"/>
    </row>
    <row r="13" spans="1:16" s="27" customFormat="1" ht="12">
      <c r="A13" s="26"/>
      <c r="B13" s="26"/>
      <c r="C13" s="26"/>
      <c r="D13" s="26"/>
      <c r="E13" s="26"/>
      <c r="F13" s="26"/>
      <c r="G13" s="26"/>
      <c r="J13" s="26"/>
      <c r="K13" s="26"/>
      <c r="L13" s="26"/>
      <c r="M13" s="26"/>
      <c r="N13" s="26"/>
      <c r="O13" s="26"/>
      <c r="P13" s="26"/>
    </row>
    <row r="14" spans="1:16" s="27" customFormat="1" ht="12">
      <c r="A14" s="26"/>
      <c r="B14" s="26"/>
      <c r="C14" s="26"/>
      <c r="D14" s="26"/>
      <c r="E14" s="26"/>
      <c r="F14" s="26"/>
      <c r="G14" s="26"/>
      <c r="J14" s="26"/>
      <c r="K14" s="26"/>
      <c r="L14" s="26"/>
      <c r="M14" s="26"/>
      <c r="N14" s="26"/>
      <c r="O14" s="26"/>
      <c r="P14" s="26"/>
    </row>
    <row r="15" spans="1:16" s="27" customFormat="1" ht="12">
      <c r="A15" s="26"/>
      <c r="B15" s="26"/>
      <c r="C15" s="26"/>
      <c r="D15" s="26"/>
      <c r="E15" s="26"/>
      <c r="F15" s="26"/>
      <c r="G15" s="26"/>
      <c r="J15" s="26"/>
      <c r="K15" s="26"/>
      <c r="L15" s="26"/>
      <c r="M15" s="26"/>
      <c r="N15" s="26"/>
      <c r="O15" s="26"/>
      <c r="P15" s="26"/>
    </row>
    <row r="16" spans="1:16" s="27" customFormat="1" ht="12">
      <c r="A16" s="26"/>
      <c r="B16" s="26"/>
      <c r="C16" s="26"/>
      <c r="D16" s="26"/>
      <c r="E16" s="26"/>
      <c r="F16" s="26"/>
      <c r="G16" s="26"/>
      <c r="J16" s="26"/>
      <c r="K16" s="26"/>
      <c r="L16" s="26"/>
      <c r="M16" s="26"/>
      <c r="N16" s="26"/>
      <c r="O16" s="26"/>
      <c r="P16" s="26"/>
    </row>
    <row r="17" spans="1:16" s="27" customFormat="1" ht="12">
      <c r="A17" s="26"/>
      <c r="B17" s="26"/>
      <c r="C17" s="26"/>
      <c r="D17" s="26"/>
      <c r="E17" s="26"/>
      <c r="F17" s="26"/>
      <c r="G17" s="26"/>
      <c r="J17" s="26"/>
      <c r="K17" s="26"/>
      <c r="L17" s="26"/>
      <c r="M17" s="26"/>
      <c r="N17" s="26"/>
      <c r="O17" s="26"/>
      <c r="P17" s="26"/>
    </row>
    <row r="18" spans="1:16" s="27" customFormat="1" ht="12">
      <c r="A18" s="26"/>
      <c r="B18" s="26"/>
      <c r="C18" s="26"/>
      <c r="D18" s="26"/>
      <c r="E18" s="26"/>
      <c r="F18" s="26"/>
      <c r="G18" s="26"/>
      <c r="J18" s="26"/>
      <c r="K18" s="26"/>
      <c r="L18" s="26"/>
      <c r="M18" s="26"/>
      <c r="N18" s="26"/>
      <c r="O18" s="26"/>
      <c r="P18" s="26"/>
    </row>
    <row r="19" spans="1:16" s="27" customFormat="1" ht="12">
      <c r="A19" s="26"/>
      <c r="B19" s="26"/>
      <c r="C19" s="26"/>
      <c r="D19" s="26"/>
      <c r="E19" s="26"/>
      <c r="F19" s="26"/>
      <c r="G19" s="26"/>
      <c r="J19" s="26"/>
      <c r="K19" s="26"/>
      <c r="L19" s="26"/>
      <c r="M19" s="26"/>
      <c r="N19" s="26"/>
      <c r="O19" s="26"/>
      <c r="P19" s="26"/>
    </row>
    <row r="20" spans="1:16" s="27" customFormat="1" ht="12">
      <c r="A20" s="26"/>
      <c r="B20" s="26"/>
      <c r="C20" s="26"/>
      <c r="D20" s="26"/>
      <c r="E20" s="26"/>
      <c r="F20" s="26"/>
      <c r="G20" s="26"/>
      <c r="J20" s="26"/>
      <c r="K20" s="26"/>
      <c r="L20" s="26"/>
      <c r="M20" s="26"/>
      <c r="N20" s="26"/>
      <c r="O20" s="26"/>
      <c r="P20" s="26"/>
    </row>
    <row r="21" spans="1:16" s="27" customFormat="1" ht="12">
      <c r="A21" s="26"/>
      <c r="B21" s="26"/>
      <c r="C21" s="26"/>
      <c r="D21" s="26"/>
      <c r="E21" s="26"/>
      <c r="F21" s="26"/>
      <c r="G21" s="26"/>
      <c r="J21" s="26"/>
      <c r="K21" s="26"/>
      <c r="L21" s="26"/>
      <c r="M21" s="26"/>
      <c r="N21" s="26"/>
      <c r="O21" s="26"/>
      <c r="P21" s="26"/>
    </row>
    <row r="22" spans="1:16" s="27" customFormat="1" ht="12">
      <c r="A22" s="26"/>
      <c r="B22" s="26"/>
      <c r="C22" s="26"/>
      <c r="D22" s="26"/>
      <c r="E22" s="26"/>
      <c r="F22" s="26"/>
      <c r="G22" s="26"/>
      <c r="J22" s="26"/>
      <c r="K22" s="26"/>
      <c r="L22" s="26"/>
      <c r="M22" s="26"/>
      <c r="N22" s="26"/>
      <c r="O22" s="26"/>
      <c r="P22" s="26"/>
    </row>
    <row r="23" spans="1:16" s="27" customFormat="1" ht="12">
      <c r="A23" s="26"/>
      <c r="B23" s="26"/>
      <c r="C23" s="26"/>
      <c r="D23" s="26"/>
      <c r="E23" s="26"/>
      <c r="F23" s="26"/>
      <c r="G23" s="26"/>
      <c r="J23" s="26"/>
      <c r="K23" s="26"/>
      <c r="L23" s="26"/>
      <c r="M23" s="26"/>
      <c r="N23" s="26"/>
      <c r="O23" s="26"/>
      <c r="P23" s="26"/>
    </row>
    <row r="24" spans="1:16" s="27" customFormat="1" ht="12">
      <c r="A24" s="26"/>
      <c r="B24" s="26"/>
      <c r="C24" s="26"/>
      <c r="D24" s="26"/>
      <c r="E24" s="26"/>
      <c r="F24" s="26"/>
      <c r="G24" s="26"/>
      <c r="J24" s="26"/>
      <c r="K24" s="26"/>
      <c r="L24" s="26"/>
      <c r="M24" s="26"/>
      <c r="N24" s="26"/>
      <c r="O24" s="26"/>
      <c r="P24" s="26"/>
    </row>
    <row r="25" spans="1:16" s="27" customFormat="1" ht="12">
      <c r="A25" s="26"/>
      <c r="B25" s="26"/>
      <c r="C25" s="26"/>
      <c r="D25" s="26"/>
      <c r="E25" s="26"/>
      <c r="F25" s="26"/>
      <c r="G25" s="26"/>
      <c r="J25" s="26"/>
      <c r="K25" s="26"/>
      <c r="L25" s="26"/>
      <c r="M25" s="26"/>
      <c r="N25" s="26"/>
      <c r="O25" s="26"/>
      <c r="P25" s="26"/>
    </row>
    <row r="26" spans="1:16" s="27" customFormat="1" ht="12">
      <c r="A26" s="26"/>
      <c r="B26" s="26"/>
      <c r="C26" s="26"/>
      <c r="D26" s="26"/>
      <c r="E26" s="26"/>
      <c r="F26" s="26"/>
      <c r="G26" s="26"/>
      <c r="J26" s="26"/>
      <c r="K26" s="26"/>
      <c r="L26" s="26"/>
      <c r="M26" s="26"/>
      <c r="N26" s="26"/>
      <c r="O26" s="26"/>
      <c r="P26" s="26"/>
    </row>
    <row r="27" spans="1:16" s="27" customFormat="1" ht="12">
      <c r="A27" s="26"/>
      <c r="B27" s="26"/>
      <c r="C27" s="26"/>
      <c r="D27" s="26"/>
      <c r="E27" s="26"/>
      <c r="F27" s="26"/>
      <c r="G27" s="26"/>
      <c r="J27" s="26"/>
      <c r="K27" s="26"/>
      <c r="L27" s="26"/>
      <c r="M27" s="26"/>
      <c r="N27" s="26"/>
      <c r="O27" s="26"/>
      <c r="P27" s="26"/>
    </row>
    <row r="28" spans="1:16" s="27" customFormat="1" ht="12">
      <c r="A28" s="26"/>
      <c r="B28" s="26"/>
      <c r="C28" s="26"/>
      <c r="D28" s="26"/>
      <c r="E28" s="26"/>
      <c r="F28" s="26"/>
      <c r="G28" s="26"/>
      <c r="J28" s="26"/>
      <c r="K28" s="26"/>
      <c r="L28" s="26"/>
      <c r="M28" s="26"/>
      <c r="N28" s="26"/>
      <c r="O28" s="26"/>
      <c r="P28" s="26"/>
    </row>
    <row r="29" spans="1:16" s="27" customFormat="1" ht="12">
      <c r="A29" s="26"/>
      <c r="B29" s="26"/>
      <c r="C29" s="26"/>
      <c r="D29" s="26"/>
      <c r="E29" s="26"/>
      <c r="F29" s="26"/>
      <c r="G29" s="26"/>
      <c r="J29" s="26"/>
      <c r="K29" s="26"/>
      <c r="L29" s="26"/>
      <c r="M29" s="26"/>
      <c r="N29" s="26"/>
      <c r="O29" s="26"/>
      <c r="P29" s="26"/>
    </row>
    <row r="30" spans="1:16" s="27" customFormat="1" ht="12">
      <c r="A30" s="26"/>
      <c r="B30" s="26"/>
      <c r="C30" s="26"/>
      <c r="D30" s="26"/>
      <c r="E30" s="26"/>
      <c r="F30" s="26"/>
      <c r="G30" s="26"/>
      <c r="J30" s="26"/>
      <c r="K30" s="26"/>
      <c r="L30" s="26"/>
      <c r="M30" s="26"/>
      <c r="N30" s="26"/>
      <c r="O30" s="26"/>
      <c r="P30" s="26"/>
    </row>
    <row r="31" spans="1:16" s="27" customFormat="1" ht="12">
      <c r="A31" s="26"/>
      <c r="B31" s="26"/>
      <c r="C31" s="26"/>
      <c r="D31" s="26"/>
      <c r="E31" s="26"/>
      <c r="F31" s="26"/>
      <c r="G31" s="26"/>
      <c r="J31" s="26"/>
      <c r="K31" s="26"/>
      <c r="L31" s="26"/>
      <c r="M31" s="26"/>
      <c r="N31" s="26"/>
      <c r="O31" s="26"/>
      <c r="P31" s="26"/>
    </row>
    <row r="32" spans="1:16" s="27" customFormat="1" ht="12">
      <c r="A32" s="26"/>
      <c r="B32" s="26"/>
      <c r="C32" s="26"/>
      <c r="D32" s="26"/>
      <c r="E32" s="26"/>
      <c r="F32" s="26"/>
      <c r="G32" s="26"/>
      <c r="J32" s="26"/>
      <c r="K32" s="26"/>
      <c r="L32" s="26"/>
      <c r="M32" s="26"/>
      <c r="N32" s="26"/>
      <c r="O32" s="26"/>
      <c r="P32" s="26"/>
    </row>
    <row r="33" spans="1:16" s="27" customFormat="1" ht="12">
      <c r="A33" s="26"/>
      <c r="B33" s="26"/>
      <c r="C33" s="26"/>
      <c r="D33" s="26"/>
      <c r="E33" s="26"/>
      <c r="F33" s="26"/>
      <c r="G33" s="26"/>
      <c r="J33" s="26"/>
      <c r="K33" s="26"/>
      <c r="L33" s="26"/>
      <c r="M33" s="26"/>
      <c r="N33" s="26"/>
      <c r="O33" s="26"/>
      <c r="P33" s="26"/>
    </row>
    <row r="34" spans="1:16" s="27" customFormat="1" ht="12">
      <c r="A34" s="26"/>
      <c r="B34" s="26"/>
      <c r="C34" s="26"/>
      <c r="D34" s="26"/>
      <c r="E34" s="26"/>
      <c r="F34" s="26"/>
      <c r="G34" s="26"/>
      <c r="J34" s="26"/>
      <c r="K34" s="26"/>
      <c r="L34" s="26"/>
      <c r="M34" s="26"/>
      <c r="N34" s="26"/>
      <c r="O34" s="26"/>
      <c r="P34" s="26"/>
    </row>
    <row r="35" spans="1:16">
      <c r="J35" s="26"/>
    </row>
    <row r="36" spans="1:16">
      <c r="J36" s="26"/>
    </row>
    <row r="38" spans="1:16">
      <c r="J38" s="29"/>
    </row>
    <row r="39" spans="1:16">
      <c r="J39" s="29"/>
    </row>
  </sheetData>
  <phoneticPr fontId="11" type="noConversion"/>
  <printOptions gridLinesSet="0"/>
  <pageMargins left="0.70866141732283472" right="0.70866141732283472" top="1.9685039370078741" bottom="0.78740157480314965" header="0" footer="0.39370078740157483"/>
  <pageSetup paperSize="9" pageOrder="overThenDown"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showGridLines="0" view="pageBreakPreview" topLeftCell="A7" zoomScaleNormal="100" workbookViewId="0">
      <selection activeCell="A22" sqref="A22:E22"/>
    </sheetView>
  </sheetViews>
  <sheetFormatPr defaultRowHeight="12"/>
  <cols>
    <col min="1" max="1" width="15.77734375" style="21" customWidth="1"/>
    <col min="2" max="2" width="9.5546875" style="21" customWidth="1"/>
    <col min="3" max="3" width="15.5546875" style="21" customWidth="1"/>
    <col min="4" max="4" width="16.33203125" style="21" customWidth="1"/>
    <col min="5" max="5" width="17" style="21" customWidth="1"/>
    <col min="6" max="16384" width="8.88671875" style="21"/>
  </cols>
  <sheetData>
    <row r="1" spans="1:5" s="103" customFormat="1" ht="15" customHeight="1">
      <c r="A1" s="102" t="s">
        <v>65</v>
      </c>
      <c r="E1" s="117" t="s">
        <v>66</v>
      </c>
    </row>
    <row r="2" spans="1:5" s="103" customFormat="1" ht="15" customHeight="1">
      <c r="A2" s="102"/>
      <c r="E2" s="117"/>
    </row>
    <row r="3" spans="1:5" ht="24.95" customHeight="1">
      <c r="A3" s="165" t="s">
        <v>149</v>
      </c>
      <c r="B3" s="165"/>
      <c r="C3" s="165"/>
      <c r="D3" s="165"/>
      <c r="E3" s="165"/>
    </row>
    <row r="4" spans="1:5" ht="24.95" customHeight="1">
      <c r="A4" s="165" t="s">
        <v>67</v>
      </c>
      <c r="B4" s="165"/>
      <c r="C4" s="165"/>
      <c r="D4" s="165"/>
      <c r="E4" s="165"/>
    </row>
    <row r="5" spans="1:5" s="103" customFormat="1" ht="15" customHeight="1" thickBot="1"/>
    <row r="6" spans="1:5" ht="24.95" customHeight="1">
      <c r="A6" s="166" t="s">
        <v>47</v>
      </c>
      <c r="B6" s="168" t="s">
        <v>68</v>
      </c>
      <c r="C6" s="168" t="s">
        <v>69</v>
      </c>
      <c r="D6" s="170"/>
      <c r="E6" s="171" t="s">
        <v>78</v>
      </c>
    </row>
    <row r="7" spans="1:5" ht="24.95" customHeight="1">
      <c r="A7" s="167"/>
      <c r="B7" s="169"/>
      <c r="C7" s="24" t="s">
        <v>70</v>
      </c>
      <c r="D7" s="24" t="s">
        <v>71</v>
      </c>
      <c r="E7" s="172"/>
    </row>
    <row r="8" spans="1:5" ht="53.1" customHeight="1">
      <c r="A8" s="118" t="s">
        <v>150</v>
      </c>
      <c r="B8" s="119" t="s">
        <v>72</v>
      </c>
      <c r="C8" s="120" t="s">
        <v>1</v>
      </c>
      <c r="D8" s="121" t="s">
        <v>73</v>
      </c>
      <c r="E8" s="175" t="s">
        <v>64</v>
      </c>
    </row>
    <row r="9" spans="1:5" ht="53.1" customHeight="1">
      <c r="A9" s="122" t="s">
        <v>79</v>
      </c>
      <c r="B9" s="123" t="s">
        <v>74</v>
      </c>
      <c r="C9" s="124" t="s">
        <v>48</v>
      </c>
      <c r="D9" s="125" t="s">
        <v>75</v>
      </c>
      <c r="E9" s="176"/>
    </row>
    <row r="10" spans="1:5" ht="53.1" customHeight="1">
      <c r="A10" s="1"/>
      <c r="B10" s="123" t="s">
        <v>76</v>
      </c>
      <c r="C10" s="124" t="s">
        <v>49</v>
      </c>
      <c r="D10" s="125" t="s">
        <v>151</v>
      </c>
      <c r="E10" s="177" t="s">
        <v>63</v>
      </c>
    </row>
    <row r="11" spans="1:5" ht="53.1" customHeight="1" thickBot="1">
      <c r="A11" s="126" t="s">
        <v>0</v>
      </c>
      <c r="B11" s="127" t="s">
        <v>77</v>
      </c>
      <c r="C11" s="128" t="s">
        <v>50</v>
      </c>
      <c r="D11" s="129" t="s">
        <v>152</v>
      </c>
      <c r="E11" s="178"/>
    </row>
    <row r="12" spans="1:5" hidden="1">
      <c r="D12" s="130"/>
    </row>
    <row r="13" spans="1:5">
      <c r="D13" s="130"/>
    </row>
    <row r="14" spans="1:5" ht="15" customHeight="1">
      <c r="A14" s="131" t="s">
        <v>118</v>
      </c>
      <c r="B14" s="35"/>
      <c r="C14" s="132"/>
      <c r="D14" s="133"/>
      <c r="E14" s="35"/>
    </row>
    <row r="15" spans="1:5" ht="53.25" customHeight="1">
      <c r="A15" s="173" t="s">
        <v>153</v>
      </c>
      <c r="B15" s="173"/>
      <c r="C15" s="173"/>
      <c r="D15" s="173"/>
      <c r="E15" s="173"/>
    </row>
    <row r="16" spans="1:5" ht="15" customHeight="1">
      <c r="A16" s="134"/>
      <c r="B16" s="134"/>
      <c r="C16" s="134"/>
      <c r="D16" s="134"/>
      <c r="E16" s="35"/>
    </row>
    <row r="17" spans="1:5" ht="15" customHeight="1">
      <c r="A17" s="131" t="s">
        <v>119</v>
      </c>
      <c r="B17" s="134"/>
      <c r="C17" s="134"/>
      <c r="D17" s="134"/>
      <c r="E17" s="35"/>
    </row>
    <row r="18" spans="1:5" ht="66.75" customHeight="1">
      <c r="A18" s="173" t="s">
        <v>154</v>
      </c>
      <c r="B18" s="173"/>
      <c r="C18" s="173"/>
      <c r="D18" s="173"/>
      <c r="E18" s="173"/>
    </row>
    <row r="19" spans="1:5" ht="15" customHeight="1">
      <c r="A19" s="35"/>
      <c r="B19" s="35"/>
      <c r="C19" s="35"/>
      <c r="D19" s="35"/>
      <c r="E19" s="35"/>
    </row>
    <row r="20" spans="1:5" ht="15" customHeight="1">
      <c r="A20" s="131" t="s">
        <v>120</v>
      </c>
      <c r="B20" s="35"/>
      <c r="C20" s="35"/>
      <c r="D20" s="35"/>
      <c r="E20" s="35"/>
    </row>
    <row r="21" spans="1:5" ht="43.5" hidden="1" customHeight="1">
      <c r="A21" s="173" t="s">
        <v>155</v>
      </c>
      <c r="B21" s="174"/>
      <c r="C21" s="174"/>
      <c r="D21" s="174"/>
      <c r="E21" s="174"/>
    </row>
    <row r="22" spans="1:5" ht="44.25" customHeight="1">
      <c r="A22" s="173" t="s">
        <v>156</v>
      </c>
      <c r="B22" s="173"/>
      <c r="C22" s="173"/>
      <c r="D22" s="173"/>
      <c r="E22" s="173"/>
    </row>
    <row r="23" spans="1:5" ht="15" customHeight="1" thickBot="1">
      <c r="A23" s="36"/>
      <c r="B23" s="36"/>
      <c r="C23" s="36"/>
      <c r="D23" s="36"/>
      <c r="E23" s="36"/>
    </row>
  </sheetData>
  <mergeCells count="12">
    <mergeCell ref="A15:E15"/>
    <mergeCell ref="A18:E18"/>
    <mergeCell ref="A21:E21"/>
    <mergeCell ref="A22:E22"/>
    <mergeCell ref="E8:E9"/>
    <mergeCell ref="E10:E11"/>
    <mergeCell ref="A3:E3"/>
    <mergeCell ref="A6:A7"/>
    <mergeCell ref="B6:B7"/>
    <mergeCell ref="C6:D6"/>
    <mergeCell ref="E6:E7"/>
    <mergeCell ref="A4:E4"/>
  </mergeCells>
  <phoneticPr fontId="5" type="noConversion"/>
  <pageMargins left="0.75" right="0.74803149606299213" top="0.98425196850393704" bottom="0.98425196850393704" header="0.51181102362204722" footer="0.51181102362204722"/>
  <pageSetup paperSize="9" pageOrder="overThenDown"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M42"/>
  <sheetViews>
    <sheetView showGridLines="0" view="pageBreakPreview" zoomScaleNormal="100" zoomScaleSheetLayoutView="100" workbookViewId="0">
      <selection activeCell="G13" sqref="G13"/>
    </sheetView>
  </sheetViews>
  <sheetFormatPr defaultColWidth="8" defaultRowHeight="14.25"/>
  <cols>
    <col min="1" max="1" width="12.77734375" style="108" customWidth="1"/>
    <col min="2" max="2" width="11.77734375" style="109" customWidth="1"/>
    <col min="3" max="3" width="11.21875" style="110" customWidth="1"/>
    <col min="4" max="4" width="8.88671875" style="108" hidden="1" customWidth="1"/>
    <col min="5" max="8" width="11.6640625" style="108" customWidth="1"/>
    <col min="9" max="11" width="7.77734375" style="108" customWidth="1"/>
    <col min="12" max="12" width="11.77734375" style="108" customWidth="1"/>
    <col min="13" max="16384" width="8" style="111"/>
  </cols>
  <sheetData>
    <row r="1" spans="1:13" s="114" customFormat="1" ht="15" customHeight="1">
      <c r="A1" s="52" t="s">
        <v>65</v>
      </c>
      <c r="B1" s="112"/>
      <c r="C1" s="112"/>
      <c r="D1" s="112"/>
      <c r="E1" s="112"/>
      <c r="F1" s="112"/>
      <c r="G1" s="112"/>
      <c r="H1" s="112"/>
      <c r="I1" s="112"/>
      <c r="J1" s="112"/>
      <c r="K1" s="112"/>
      <c r="L1" s="113" t="s">
        <v>66</v>
      </c>
    </row>
    <row r="2" spans="1:13" s="114" customFormat="1" ht="15" customHeight="1">
      <c r="A2" s="52"/>
      <c r="B2" s="112"/>
      <c r="C2" s="112"/>
      <c r="D2" s="112"/>
      <c r="E2" s="112"/>
      <c r="F2" s="112"/>
      <c r="G2" s="112"/>
      <c r="H2" s="112"/>
      <c r="I2" s="112"/>
      <c r="J2" s="112"/>
      <c r="K2" s="112"/>
      <c r="L2" s="113"/>
    </row>
    <row r="3" spans="1:13" s="107" customFormat="1" ht="24.95" customHeight="1">
      <c r="A3" s="183" t="s">
        <v>51</v>
      </c>
      <c r="B3" s="183"/>
      <c r="C3" s="183"/>
      <c r="D3" s="183"/>
      <c r="E3" s="183"/>
      <c r="F3" s="183"/>
      <c r="G3" s="183"/>
      <c r="H3" s="183"/>
      <c r="I3" s="183"/>
      <c r="J3" s="183"/>
      <c r="K3" s="183"/>
      <c r="L3" s="183"/>
    </row>
    <row r="4" spans="1:13" s="107" customFormat="1" ht="24.95" customHeight="1">
      <c r="A4" s="184" t="s">
        <v>121</v>
      </c>
      <c r="B4" s="184"/>
      <c r="C4" s="184"/>
      <c r="D4" s="184"/>
      <c r="E4" s="184"/>
      <c r="F4" s="184"/>
      <c r="G4" s="184"/>
      <c r="H4" s="184"/>
      <c r="I4" s="184"/>
      <c r="J4" s="184"/>
      <c r="K4" s="184"/>
      <c r="L4" s="184"/>
    </row>
    <row r="5" spans="1:13" s="57" customFormat="1" ht="15" customHeight="1" thickBot="1">
      <c r="A5" s="115" t="s">
        <v>52</v>
      </c>
      <c r="I5" s="116"/>
      <c r="J5" s="54"/>
      <c r="K5" s="54"/>
      <c r="L5" s="54" t="s">
        <v>53</v>
      </c>
    </row>
    <row r="6" spans="1:13" s="57" customFormat="1" ht="27" customHeight="1">
      <c r="A6" s="193" t="s">
        <v>54</v>
      </c>
      <c r="B6" s="196" t="s">
        <v>122</v>
      </c>
      <c r="C6" s="199" t="s">
        <v>55</v>
      </c>
      <c r="D6" s="55"/>
      <c r="E6" s="181" t="s">
        <v>157</v>
      </c>
      <c r="F6" s="181"/>
      <c r="G6" s="181"/>
      <c r="H6" s="182"/>
      <c r="I6" s="182" t="s">
        <v>56</v>
      </c>
      <c r="J6" s="190" t="s">
        <v>146</v>
      </c>
      <c r="K6" s="56"/>
      <c r="L6" s="185" t="s">
        <v>57</v>
      </c>
    </row>
    <row r="7" spans="1:13" s="57" customFormat="1" ht="24" customHeight="1">
      <c r="A7" s="194"/>
      <c r="B7" s="197"/>
      <c r="C7" s="179"/>
      <c r="D7" s="58"/>
      <c r="E7" s="179" t="s">
        <v>34</v>
      </c>
      <c r="F7" s="179" t="s">
        <v>35</v>
      </c>
      <c r="G7" s="179" t="s">
        <v>36</v>
      </c>
      <c r="H7" s="179"/>
      <c r="I7" s="188"/>
      <c r="J7" s="191"/>
      <c r="K7" s="59" t="s">
        <v>58</v>
      </c>
      <c r="L7" s="186"/>
    </row>
    <row r="8" spans="1:13" s="57" customFormat="1" ht="28.5" customHeight="1">
      <c r="A8" s="195"/>
      <c r="B8" s="198"/>
      <c r="C8" s="180"/>
      <c r="D8" s="61" t="s">
        <v>59</v>
      </c>
      <c r="E8" s="180"/>
      <c r="F8" s="180"/>
      <c r="G8" s="60" t="s">
        <v>28</v>
      </c>
      <c r="H8" s="60" t="s">
        <v>60</v>
      </c>
      <c r="I8" s="189"/>
      <c r="J8" s="192"/>
      <c r="K8" s="62"/>
      <c r="L8" s="187"/>
    </row>
    <row r="9" spans="1:13" s="151" customFormat="1" ht="24.75" customHeight="1">
      <c r="A9" s="150">
        <v>2020</v>
      </c>
      <c r="B9" s="40">
        <v>384.06</v>
      </c>
      <c r="C9" s="46">
        <v>99.9</v>
      </c>
      <c r="D9" s="46">
        <v>0</v>
      </c>
      <c r="E9" s="46">
        <v>1</v>
      </c>
      <c r="F9" s="46">
        <v>7</v>
      </c>
      <c r="G9" s="46">
        <v>153</v>
      </c>
      <c r="H9" s="46">
        <v>96</v>
      </c>
      <c r="I9" s="46">
        <v>663</v>
      </c>
      <c r="J9" s="46">
        <v>0</v>
      </c>
      <c r="K9" s="138">
        <v>256</v>
      </c>
      <c r="L9" s="150">
        <v>2020</v>
      </c>
    </row>
    <row r="10" spans="1:13" s="151" customFormat="1" ht="24.75" customHeight="1">
      <c r="A10" s="150">
        <v>2021</v>
      </c>
      <c r="B10" s="40">
        <v>384.06</v>
      </c>
      <c r="C10" s="46">
        <v>99.9</v>
      </c>
      <c r="D10" s="46">
        <v>0</v>
      </c>
      <c r="E10" s="46">
        <v>1</v>
      </c>
      <c r="F10" s="46">
        <v>7</v>
      </c>
      <c r="G10" s="46">
        <v>153</v>
      </c>
      <c r="H10" s="46">
        <v>96</v>
      </c>
      <c r="I10" s="46">
        <v>663</v>
      </c>
      <c r="J10" s="46">
        <v>0</v>
      </c>
      <c r="K10" s="138">
        <v>256</v>
      </c>
      <c r="L10" s="150">
        <v>2021</v>
      </c>
    </row>
    <row r="11" spans="1:13" s="151" customFormat="1" ht="24.75" customHeight="1">
      <c r="A11" s="150">
        <v>2022</v>
      </c>
      <c r="B11" s="40">
        <v>384.06</v>
      </c>
      <c r="C11" s="46">
        <v>99.9</v>
      </c>
      <c r="D11" s="46">
        <v>0</v>
      </c>
      <c r="E11" s="46">
        <v>1</v>
      </c>
      <c r="F11" s="46">
        <v>7</v>
      </c>
      <c r="G11" s="46">
        <v>153</v>
      </c>
      <c r="H11" s="46">
        <v>96</v>
      </c>
      <c r="I11" s="46">
        <v>663</v>
      </c>
      <c r="J11" s="46">
        <v>0</v>
      </c>
      <c r="K11" s="138">
        <v>256</v>
      </c>
      <c r="L11" s="150">
        <v>2022</v>
      </c>
    </row>
    <row r="12" spans="1:13" s="151" customFormat="1" ht="24.75" customHeight="1">
      <c r="A12" s="150">
        <v>2023</v>
      </c>
      <c r="B12" s="40">
        <v>384.21</v>
      </c>
      <c r="C12" s="46">
        <v>99.9</v>
      </c>
      <c r="D12" s="46">
        <v>0</v>
      </c>
      <c r="E12" s="46">
        <v>1</v>
      </c>
      <c r="F12" s="46">
        <v>7</v>
      </c>
      <c r="G12" s="46">
        <v>153</v>
      </c>
      <c r="H12" s="46">
        <v>96</v>
      </c>
      <c r="I12" s="46">
        <v>663</v>
      </c>
      <c r="J12" s="46">
        <v>0</v>
      </c>
      <c r="K12" s="138">
        <v>256</v>
      </c>
      <c r="L12" s="150">
        <v>2023</v>
      </c>
    </row>
    <row r="13" spans="1:13" s="151" customFormat="1" ht="24.75" customHeight="1">
      <c r="A13" s="152">
        <v>2024</v>
      </c>
      <c r="B13" s="153">
        <f>SUM(B15:B22)</f>
        <v>384.24000000000007</v>
      </c>
      <c r="C13" s="154">
        <f t="shared" ref="C13:K13" si="0">SUM(C15:C22)</f>
        <v>99.9</v>
      </c>
      <c r="D13" s="154">
        <f t="shared" si="0"/>
        <v>0</v>
      </c>
      <c r="E13" s="154">
        <f t="shared" si="0"/>
        <v>1</v>
      </c>
      <c r="F13" s="154">
        <f t="shared" si="0"/>
        <v>7</v>
      </c>
      <c r="G13" s="154">
        <f t="shared" si="0"/>
        <v>154</v>
      </c>
      <c r="H13" s="154">
        <f t="shared" si="0"/>
        <v>96</v>
      </c>
      <c r="I13" s="154">
        <f t="shared" si="0"/>
        <v>682</v>
      </c>
      <c r="J13" s="154">
        <f t="shared" si="0"/>
        <v>0</v>
      </c>
      <c r="K13" s="155">
        <f t="shared" si="0"/>
        <v>256</v>
      </c>
      <c r="L13" s="152">
        <v>2024</v>
      </c>
    </row>
    <row r="14" spans="1:13" s="5" customFormat="1" ht="24.75" customHeight="1">
      <c r="A14" s="22"/>
      <c r="B14" s="156"/>
      <c r="C14" s="39"/>
      <c r="D14" s="39"/>
      <c r="E14" s="39"/>
      <c r="F14" s="39"/>
      <c r="G14" s="39"/>
      <c r="H14" s="39"/>
      <c r="I14" s="39"/>
      <c r="J14" s="39"/>
      <c r="K14" s="39"/>
      <c r="L14" s="23"/>
    </row>
    <row r="15" spans="1:13" s="5" customFormat="1" ht="24.75" customHeight="1">
      <c r="A15" s="22" t="s">
        <v>96</v>
      </c>
      <c r="B15" s="63">
        <v>47.41</v>
      </c>
      <c r="C15" s="144">
        <v>12.3</v>
      </c>
      <c r="D15" s="63"/>
      <c r="E15" s="63">
        <v>1</v>
      </c>
      <c r="F15" s="63"/>
      <c r="G15" s="63">
        <v>26</v>
      </c>
      <c r="H15" s="63">
        <v>13</v>
      </c>
      <c r="I15" s="63">
        <v>161</v>
      </c>
      <c r="J15" s="144"/>
      <c r="K15" s="144">
        <v>46</v>
      </c>
      <c r="L15" s="33" t="s">
        <v>117</v>
      </c>
      <c r="M15" s="157"/>
    </row>
    <row r="16" spans="1:13" s="5" customFormat="1" ht="24.75" customHeight="1">
      <c r="A16" s="22" t="s">
        <v>2</v>
      </c>
      <c r="B16" s="63">
        <v>38.590000000000003</v>
      </c>
      <c r="C16" s="144">
        <v>10</v>
      </c>
      <c r="D16" s="64"/>
      <c r="E16" s="63"/>
      <c r="F16" s="63">
        <v>1</v>
      </c>
      <c r="G16" s="63">
        <v>16</v>
      </c>
      <c r="H16" s="63">
        <v>10</v>
      </c>
      <c r="I16" s="63">
        <v>37</v>
      </c>
      <c r="J16" s="144"/>
      <c r="K16" s="144">
        <v>24</v>
      </c>
      <c r="L16" s="34" t="s">
        <v>21</v>
      </c>
      <c r="M16" s="157"/>
    </row>
    <row r="17" spans="1:13" s="5" customFormat="1" ht="24.75" customHeight="1">
      <c r="A17" s="22" t="s">
        <v>3</v>
      </c>
      <c r="B17" s="63">
        <v>45.86</v>
      </c>
      <c r="C17" s="144">
        <v>11.9</v>
      </c>
      <c r="D17" s="64"/>
      <c r="E17" s="63"/>
      <c r="F17" s="63">
        <v>1</v>
      </c>
      <c r="G17" s="63">
        <v>15</v>
      </c>
      <c r="H17" s="63">
        <v>9</v>
      </c>
      <c r="I17" s="63">
        <v>54</v>
      </c>
      <c r="J17" s="144"/>
      <c r="K17" s="144">
        <v>21</v>
      </c>
      <c r="L17" s="34" t="s">
        <v>22</v>
      </c>
      <c r="M17" s="157"/>
    </row>
    <row r="18" spans="1:13" s="5" customFormat="1" ht="24.75" customHeight="1">
      <c r="A18" s="22" t="s">
        <v>4</v>
      </c>
      <c r="B18" s="63">
        <v>48.5</v>
      </c>
      <c r="C18" s="144">
        <v>12.6</v>
      </c>
      <c r="D18" s="64"/>
      <c r="E18" s="63"/>
      <c r="F18" s="63">
        <v>1</v>
      </c>
      <c r="G18" s="63">
        <v>17</v>
      </c>
      <c r="H18" s="63">
        <v>14</v>
      </c>
      <c r="I18" s="63">
        <v>62</v>
      </c>
      <c r="J18" s="144"/>
      <c r="K18" s="144">
        <v>33</v>
      </c>
      <c r="L18" s="34" t="s">
        <v>23</v>
      </c>
      <c r="M18" s="157"/>
    </row>
    <row r="19" spans="1:13" s="5" customFormat="1" ht="24.75" customHeight="1">
      <c r="A19" s="22" t="s">
        <v>5</v>
      </c>
      <c r="B19" s="63">
        <v>45.86</v>
      </c>
      <c r="C19" s="144">
        <v>11.9</v>
      </c>
      <c r="D19" s="64"/>
      <c r="E19" s="63"/>
      <c r="F19" s="63">
        <v>1</v>
      </c>
      <c r="G19" s="63">
        <v>21</v>
      </c>
      <c r="H19" s="63">
        <v>10</v>
      </c>
      <c r="I19" s="63">
        <v>152</v>
      </c>
      <c r="J19" s="144"/>
      <c r="K19" s="144">
        <v>22</v>
      </c>
      <c r="L19" s="34" t="s">
        <v>24</v>
      </c>
      <c r="M19" s="157"/>
    </row>
    <row r="20" spans="1:13" s="5" customFormat="1" ht="24.75" customHeight="1">
      <c r="A20" s="22" t="s">
        <v>6</v>
      </c>
      <c r="B20" s="63">
        <v>39.479999999999997</v>
      </c>
      <c r="C20" s="144">
        <v>10.3</v>
      </c>
      <c r="D20" s="64"/>
      <c r="E20" s="63"/>
      <c r="F20" s="63">
        <v>1</v>
      </c>
      <c r="G20" s="63">
        <v>19</v>
      </c>
      <c r="H20" s="63">
        <v>11</v>
      </c>
      <c r="I20" s="63">
        <v>62</v>
      </c>
      <c r="J20" s="144"/>
      <c r="K20" s="144">
        <v>32</v>
      </c>
      <c r="L20" s="34" t="s">
        <v>25</v>
      </c>
      <c r="M20" s="157"/>
    </row>
    <row r="21" spans="1:13" s="5" customFormat="1" ht="24.75" customHeight="1">
      <c r="A21" s="22" t="s">
        <v>7</v>
      </c>
      <c r="B21" s="63">
        <v>47.11</v>
      </c>
      <c r="C21" s="144">
        <v>12.3</v>
      </c>
      <c r="D21" s="64"/>
      <c r="E21" s="63"/>
      <c r="F21" s="63">
        <v>1</v>
      </c>
      <c r="G21" s="63">
        <v>18</v>
      </c>
      <c r="H21" s="63">
        <v>13</v>
      </c>
      <c r="I21" s="63">
        <v>63</v>
      </c>
      <c r="J21" s="144"/>
      <c r="K21" s="144">
        <v>32</v>
      </c>
      <c r="L21" s="34" t="s">
        <v>26</v>
      </c>
      <c r="M21" s="157"/>
    </row>
    <row r="22" spans="1:13" s="5" customFormat="1" ht="24.75" customHeight="1" thickBot="1">
      <c r="A22" s="22" t="s">
        <v>8</v>
      </c>
      <c r="B22" s="63">
        <v>71.430000000000007</v>
      </c>
      <c r="C22" s="144">
        <v>18.600000000000001</v>
      </c>
      <c r="D22" s="64"/>
      <c r="E22" s="63"/>
      <c r="F22" s="63">
        <v>1</v>
      </c>
      <c r="G22" s="63">
        <v>22</v>
      </c>
      <c r="H22" s="63">
        <v>16</v>
      </c>
      <c r="I22" s="63">
        <v>91</v>
      </c>
      <c r="J22" s="144"/>
      <c r="K22" s="144">
        <v>46</v>
      </c>
      <c r="L22" s="145" t="s">
        <v>27</v>
      </c>
      <c r="M22" s="157"/>
    </row>
    <row r="23" spans="1:13" s="52" customFormat="1" ht="15" customHeight="1">
      <c r="A23" s="49" t="s">
        <v>61</v>
      </c>
      <c r="B23" s="49"/>
      <c r="C23" s="49"/>
      <c r="D23" s="50"/>
      <c r="E23" s="49"/>
      <c r="F23" s="49"/>
      <c r="G23" s="49"/>
      <c r="H23" s="49"/>
      <c r="I23" s="49"/>
      <c r="J23" s="49"/>
      <c r="K23" s="49"/>
      <c r="L23" s="51"/>
    </row>
    <row r="24" spans="1:13" s="52" customFormat="1" ht="15" customHeight="1">
      <c r="A24" s="52" t="s">
        <v>62</v>
      </c>
      <c r="D24" s="53"/>
      <c r="L24" s="54"/>
    </row>
    <row r="25" spans="1:13" s="4" customFormat="1" ht="11.25">
      <c r="A25" s="5"/>
      <c r="B25" s="6"/>
      <c r="C25" s="7"/>
      <c r="D25" s="5"/>
      <c r="E25" s="5"/>
      <c r="F25" s="5"/>
      <c r="G25" s="5"/>
      <c r="H25" s="5"/>
      <c r="I25" s="5"/>
      <c r="J25" s="5"/>
      <c r="K25" s="5"/>
      <c r="L25" s="5"/>
    </row>
    <row r="26" spans="1:13" s="4" customFormat="1" ht="11.25">
      <c r="A26" s="5"/>
      <c r="B26" s="6"/>
      <c r="C26" s="7"/>
      <c r="D26" s="5"/>
      <c r="E26" s="5"/>
      <c r="F26" s="5"/>
      <c r="G26" s="5"/>
      <c r="H26" s="5"/>
      <c r="I26" s="5"/>
      <c r="J26" s="5"/>
      <c r="K26" s="5"/>
      <c r="L26" s="5"/>
    </row>
    <row r="27" spans="1:13" s="4" customFormat="1" ht="11.25">
      <c r="A27" s="5"/>
      <c r="B27" s="6"/>
      <c r="C27" s="7"/>
      <c r="D27" s="5"/>
      <c r="E27" s="5"/>
      <c r="F27" s="5"/>
      <c r="G27" s="5"/>
      <c r="H27" s="5"/>
      <c r="I27" s="5"/>
      <c r="J27" s="5"/>
      <c r="K27" s="5"/>
      <c r="L27" s="5"/>
    </row>
    <row r="28" spans="1:13" s="4" customFormat="1" ht="11.25">
      <c r="A28" s="5"/>
      <c r="B28" s="6"/>
      <c r="C28" s="7"/>
      <c r="D28" s="5"/>
      <c r="E28" s="5"/>
      <c r="F28" s="5"/>
      <c r="G28" s="5"/>
      <c r="H28" s="5"/>
      <c r="I28" s="5"/>
      <c r="J28" s="5"/>
      <c r="K28" s="5"/>
      <c r="L28" s="5"/>
    </row>
    <row r="29" spans="1:13" s="4" customFormat="1" ht="11.25">
      <c r="A29" s="5"/>
      <c r="B29" s="6"/>
      <c r="C29" s="7"/>
      <c r="D29" s="5"/>
      <c r="E29" s="5"/>
      <c r="F29" s="5"/>
      <c r="G29" s="5"/>
      <c r="H29" s="5"/>
      <c r="I29" s="5"/>
      <c r="J29" s="5"/>
      <c r="K29" s="5"/>
      <c r="L29" s="5"/>
    </row>
    <row r="30" spans="1:13" s="4" customFormat="1" ht="11.25">
      <c r="A30" s="5"/>
      <c r="B30" s="6"/>
      <c r="C30" s="7"/>
      <c r="D30" s="5"/>
      <c r="E30" s="5"/>
      <c r="F30" s="5"/>
      <c r="G30" s="5"/>
      <c r="H30" s="5"/>
      <c r="I30" s="5"/>
      <c r="J30" s="5"/>
      <c r="K30" s="5"/>
      <c r="L30" s="5"/>
    </row>
    <row r="31" spans="1:13" s="4" customFormat="1" ht="11.25">
      <c r="A31" s="5"/>
      <c r="B31" s="6"/>
      <c r="C31" s="7"/>
      <c r="D31" s="5"/>
      <c r="E31" s="5"/>
      <c r="F31" s="5"/>
      <c r="G31" s="5"/>
      <c r="H31" s="5"/>
      <c r="I31" s="5"/>
      <c r="J31" s="5"/>
      <c r="K31" s="5"/>
      <c r="L31" s="5"/>
    </row>
    <row r="32" spans="1:13" s="4" customFormat="1" ht="11.25">
      <c r="A32" s="5"/>
      <c r="B32" s="6"/>
      <c r="C32" s="7"/>
      <c r="D32" s="5"/>
      <c r="E32" s="5"/>
      <c r="F32" s="5"/>
      <c r="G32" s="5"/>
      <c r="H32" s="5"/>
      <c r="I32" s="5"/>
      <c r="J32" s="5"/>
      <c r="K32" s="5"/>
      <c r="L32" s="5"/>
    </row>
    <row r="33" spans="1:12" s="4" customFormat="1" ht="11.25">
      <c r="A33" s="5"/>
      <c r="B33" s="6"/>
      <c r="C33" s="7"/>
      <c r="D33" s="5"/>
      <c r="E33" s="5"/>
      <c r="F33" s="5"/>
      <c r="G33" s="5"/>
      <c r="H33" s="5"/>
      <c r="I33" s="5"/>
      <c r="J33" s="5"/>
      <c r="K33" s="5"/>
      <c r="L33" s="5"/>
    </row>
    <row r="34" spans="1:12" s="4" customFormat="1" ht="11.25">
      <c r="A34" s="5"/>
      <c r="B34" s="6"/>
      <c r="C34" s="7"/>
      <c r="D34" s="5"/>
      <c r="E34" s="5"/>
      <c r="F34" s="5"/>
      <c r="G34" s="5"/>
      <c r="H34" s="5"/>
      <c r="I34" s="5"/>
      <c r="J34" s="5"/>
      <c r="K34" s="5"/>
      <c r="L34" s="5"/>
    </row>
    <row r="35" spans="1:12" s="4" customFormat="1" ht="11.25">
      <c r="A35" s="5"/>
      <c r="B35" s="6"/>
      <c r="C35" s="7"/>
      <c r="D35" s="5"/>
      <c r="E35" s="5"/>
      <c r="F35" s="5"/>
      <c r="G35" s="5"/>
      <c r="H35" s="5"/>
      <c r="I35" s="5"/>
      <c r="J35" s="5"/>
      <c r="K35" s="5"/>
      <c r="L35" s="5"/>
    </row>
    <row r="36" spans="1:12" s="4" customFormat="1" ht="11.25">
      <c r="A36" s="5"/>
      <c r="B36" s="6"/>
      <c r="C36" s="7"/>
      <c r="D36" s="5"/>
      <c r="E36" s="5"/>
      <c r="F36" s="5"/>
      <c r="G36" s="5"/>
      <c r="H36" s="5"/>
      <c r="I36" s="5"/>
      <c r="J36" s="5"/>
      <c r="K36" s="5"/>
      <c r="L36" s="5"/>
    </row>
    <row r="37" spans="1:12" s="4" customFormat="1" ht="11.25">
      <c r="A37" s="5"/>
      <c r="B37" s="6"/>
      <c r="C37" s="7"/>
      <c r="D37" s="5"/>
      <c r="E37" s="5"/>
      <c r="F37" s="5"/>
      <c r="G37" s="5"/>
      <c r="H37" s="5"/>
      <c r="I37" s="5"/>
      <c r="J37" s="5"/>
      <c r="K37" s="5"/>
      <c r="L37" s="5"/>
    </row>
    <row r="38" spans="1:12" s="4" customFormat="1" ht="11.25">
      <c r="A38" s="5"/>
      <c r="B38" s="6"/>
      <c r="C38" s="7"/>
      <c r="D38" s="5"/>
      <c r="E38" s="5"/>
      <c r="F38" s="5"/>
      <c r="G38" s="5"/>
      <c r="H38" s="5"/>
      <c r="I38" s="5"/>
      <c r="J38" s="5"/>
      <c r="K38" s="5"/>
      <c r="L38" s="5"/>
    </row>
    <row r="39" spans="1:12" s="4" customFormat="1" ht="11.25">
      <c r="A39" s="5"/>
      <c r="B39" s="6"/>
      <c r="C39" s="7"/>
      <c r="D39" s="5"/>
      <c r="E39" s="5"/>
      <c r="F39" s="5"/>
      <c r="G39" s="5"/>
      <c r="H39" s="5"/>
      <c r="I39" s="5"/>
      <c r="J39" s="5"/>
      <c r="K39" s="5"/>
      <c r="L39" s="5"/>
    </row>
    <row r="40" spans="1:12" s="4" customFormat="1" ht="11.25">
      <c r="A40" s="5"/>
      <c r="B40" s="6"/>
      <c r="C40" s="7"/>
      <c r="D40" s="5"/>
      <c r="E40" s="5"/>
      <c r="F40" s="5"/>
      <c r="G40" s="5"/>
      <c r="H40" s="5"/>
      <c r="I40" s="5"/>
      <c r="J40" s="5"/>
      <c r="K40" s="5"/>
      <c r="L40" s="5"/>
    </row>
    <row r="41" spans="1:12" s="4" customFormat="1" ht="11.25">
      <c r="A41" s="5"/>
      <c r="B41" s="6"/>
      <c r="C41" s="7"/>
      <c r="D41" s="5"/>
      <c r="E41" s="5"/>
      <c r="F41" s="5"/>
      <c r="G41" s="5"/>
      <c r="H41" s="5"/>
      <c r="I41" s="5"/>
      <c r="J41" s="5"/>
      <c r="K41" s="5"/>
      <c r="L41" s="5"/>
    </row>
    <row r="42" spans="1:12" s="4" customFormat="1" ht="11.25">
      <c r="A42" s="5"/>
      <c r="B42" s="6"/>
      <c r="C42" s="7"/>
      <c r="D42" s="5"/>
      <c r="E42" s="5"/>
      <c r="F42" s="5"/>
      <c r="G42" s="5"/>
      <c r="H42" s="5"/>
      <c r="I42" s="5"/>
      <c r="J42" s="5"/>
      <c r="K42" s="5"/>
      <c r="L42" s="5"/>
    </row>
  </sheetData>
  <mergeCells count="12">
    <mergeCell ref="F7:F8"/>
    <mergeCell ref="E6:H6"/>
    <mergeCell ref="A3:L3"/>
    <mergeCell ref="A4:L4"/>
    <mergeCell ref="G7:H7"/>
    <mergeCell ref="L6:L8"/>
    <mergeCell ref="I6:I8"/>
    <mergeCell ref="J6:J8"/>
    <mergeCell ref="A6:A8"/>
    <mergeCell ref="B6:B8"/>
    <mergeCell ref="C6:C8"/>
    <mergeCell ref="E7:E8"/>
  </mergeCells>
  <phoneticPr fontId="9" type="noConversion"/>
  <printOptions gridLinesSet="0"/>
  <pageMargins left="0.70866141732283472" right="0.70866141732283472" top="0.78740157480314965" bottom="0.78740157480314965" header="0.39370078740157483" footer="0.39370078740157483"/>
  <pageSetup paperSize="9" scale="64"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21"/>
  <sheetViews>
    <sheetView showGridLines="0" view="pageBreakPreview" zoomScaleNormal="100" zoomScaleSheetLayoutView="100" workbookViewId="0">
      <selection activeCell="D13" sqref="D13"/>
    </sheetView>
  </sheetViews>
  <sheetFormatPr defaultRowHeight="24.95" customHeight="1"/>
  <cols>
    <col min="1" max="2" width="11.5546875" style="1" customWidth="1"/>
    <col min="3" max="4" width="11.6640625" style="1" bestFit="1" customWidth="1"/>
    <col min="5" max="5" width="9.6640625" style="1" customWidth="1"/>
    <col min="6" max="6" width="10.33203125" style="1" customWidth="1"/>
    <col min="7" max="7" width="11.5546875" style="1" customWidth="1"/>
    <col min="8" max="8" width="9.33203125" style="1" customWidth="1"/>
    <col min="9" max="9" width="8.33203125" style="1" customWidth="1"/>
    <col min="10" max="10" width="10.88671875" style="1" bestFit="1" customWidth="1"/>
    <col min="11" max="11" width="10.21875" style="1" customWidth="1"/>
    <col min="12" max="12" width="9.88671875" style="1" customWidth="1"/>
    <col min="13" max="13" width="10" style="1" customWidth="1"/>
    <col min="14" max="14" width="11.5546875" style="1" customWidth="1"/>
    <col min="15" max="15" width="9.44140625" style="1" customWidth="1"/>
    <col min="16" max="16" width="11.6640625" style="1" bestFit="1" customWidth="1"/>
    <col min="17" max="17" width="8.88671875" style="1" customWidth="1"/>
    <col min="18" max="21" width="11.5546875" style="1" customWidth="1"/>
    <col min="22" max="22" width="9.44140625" style="1" customWidth="1"/>
    <col min="23" max="23" width="10.21875" style="1" customWidth="1"/>
    <col min="24" max="24" width="9.88671875" style="1" customWidth="1"/>
    <col min="25" max="30" width="11.5546875" style="1" customWidth="1"/>
    <col min="31" max="16384" width="8.88671875" style="1"/>
  </cols>
  <sheetData>
    <row r="1" spans="1:31" s="103" customFormat="1" ht="15" customHeight="1">
      <c r="A1" s="102" t="s">
        <v>80</v>
      </c>
      <c r="O1" s="11"/>
      <c r="AD1" s="11" t="s">
        <v>81</v>
      </c>
    </row>
    <row r="2" spans="1:31" s="103" customFormat="1" ht="15" customHeight="1">
      <c r="A2" s="102"/>
      <c r="O2" s="11"/>
    </row>
    <row r="3" spans="1:31" s="101" customFormat="1" ht="24.95" customHeight="1">
      <c r="A3" s="200" t="s">
        <v>82</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100"/>
    </row>
    <row r="4" spans="1:31" s="106" customFormat="1" ht="24.95" customHeight="1">
      <c r="A4" s="201" t="s">
        <v>136</v>
      </c>
      <c r="B4" s="201"/>
      <c r="C4" s="201"/>
      <c r="D4" s="201"/>
      <c r="E4" s="201"/>
      <c r="F4" s="201"/>
      <c r="G4" s="201"/>
      <c r="H4" s="201"/>
      <c r="I4" s="201"/>
      <c r="J4" s="201"/>
      <c r="K4" s="201"/>
      <c r="L4" s="201"/>
      <c r="M4" s="201"/>
      <c r="N4" s="201"/>
      <c r="O4" s="201"/>
      <c r="P4" s="201"/>
      <c r="Q4" s="201"/>
      <c r="R4" s="201"/>
      <c r="S4" s="201"/>
      <c r="T4" s="201"/>
      <c r="U4" s="201"/>
      <c r="V4" s="201"/>
      <c r="W4" s="201"/>
      <c r="X4" s="201"/>
      <c r="Y4" s="201"/>
      <c r="Z4" s="201"/>
      <c r="AA4" s="201"/>
      <c r="AB4" s="201"/>
      <c r="AC4" s="201"/>
      <c r="AD4" s="201"/>
      <c r="AE4" s="105"/>
    </row>
    <row r="5" spans="1:31" s="103" customFormat="1" ht="15" customHeight="1" thickBot="1">
      <c r="A5" s="103" t="s">
        <v>135</v>
      </c>
      <c r="G5" s="104"/>
      <c r="AD5" s="104" t="s">
        <v>37</v>
      </c>
    </row>
    <row r="6" spans="1:31" ht="49.5" customHeight="1">
      <c r="A6" s="12" t="s">
        <v>83</v>
      </c>
      <c r="B6" s="13" t="s">
        <v>84</v>
      </c>
      <c r="C6" s="14" t="s">
        <v>123</v>
      </c>
      <c r="D6" s="14" t="s">
        <v>124</v>
      </c>
      <c r="E6" s="14" t="s">
        <v>85</v>
      </c>
      <c r="F6" s="15" t="s">
        <v>86</v>
      </c>
      <c r="G6" s="14" t="s">
        <v>125</v>
      </c>
      <c r="H6" s="14" t="s">
        <v>87</v>
      </c>
      <c r="I6" s="14" t="s">
        <v>88</v>
      </c>
      <c r="J6" s="14" t="s">
        <v>89</v>
      </c>
      <c r="K6" s="14" t="s">
        <v>90</v>
      </c>
      <c r="L6" s="16" t="s">
        <v>91</v>
      </c>
      <c r="M6" s="14" t="s">
        <v>92</v>
      </c>
      <c r="N6" s="14" t="s">
        <v>134</v>
      </c>
      <c r="O6" s="14" t="s">
        <v>93</v>
      </c>
      <c r="P6" s="14" t="s">
        <v>29</v>
      </c>
      <c r="Q6" s="16" t="s">
        <v>133</v>
      </c>
      <c r="R6" s="14" t="s">
        <v>31</v>
      </c>
      <c r="S6" s="16" t="s">
        <v>30</v>
      </c>
      <c r="T6" s="14" t="s">
        <v>32</v>
      </c>
      <c r="U6" s="14" t="s">
        <v>33</v>
      </c>
      <c r="V6" s="16" t="s">
        <v>94</v>
      </c>
      <c r="W6" s="14" t="s">
        <v>132</v>
      </c>
      <c r="X6" s="14" t="s">
        <v>131</v>
      </c>
      <c r="Y6" s="14" t="s">
        <v>130</v>
      </c>
      <c r="Z6" s="14" t="s">
        <v>95</v>
      </c>
      <c r="AA6" s="16" t="s">
        <v>129</v>
      </c>
      <c r="AB6" s="14" t="s">
        <v>128</v>
      </c>
      <c r="AC6" s="14" t="s">
        <v>127</v>
      </c>
      <c r="AD6" s="17" t="s">
        <v>126</v>
      </c>
    </row>
    <row r="7" spans="1:31" s="2" customFormat="1" ht="24.95" customHeight="1">
      <c r="A7" s="18">
        <v>2020</v>
      </c>
      <c r="B7" s="164">
        <f>SUM(C7:AD7)</f>
        <v>384057138.39999986</v>
      </c>
      <c r="C7" s="158">
        <v>19121191.900000002</v>
      </c>
      <c r="D7" s="158">
        <v>50568982.299999997</v>
      </c>
      <c r="E7" s="158">
        <v>477800</v>
      </c>
      <c r="F7" s="158">
        <v>1384403</v>
      </c>
      <c r="G7" s="158">
        <v>243722386.19999999</v>
      </c>
      <c r="H7" s="158">
        <v>0</v>
      </c>
      <c r="I7" s="158">
        <v>0</v>
      </c>
      <c r="J7" s="158">
        <v>6579422.1999999993</v>
      </c>
      <c r="K7" s="158">
        <v>3997131.9000000004</v>
      </c>
      <c r="L7" s="158">
        <v>420597</v>
      </c>
      <c r="M7" s="158">
        <v>67623.899999999994</v>
      </c>
      <c r="N7" s="158">
        <v>15051.8</v>
      </c>
      <c r="O7" s="158">
        <v>277261.7</v>
      </c>
      <c r="P7" s="158">
        <v>10046236.700000001</v>
      </c>
      <c r="Q7" s="158">
        <v>0</v>
      </c>
      <c r="R7" s="158">
        <v>2460265</v>
      </c>
      <c r="S7" s="158">
        <v>30823647.699999999</v>
      </c>
      <c r="T7" s="158">
        <v>6754439.1000000006</v>
      </c>
      <c r="U7" s="158">
        <v>1782593.3</v>
      </c>
      <c r="V7" s="158">
        <v>7700</v>
      </c>
      <c r="W7" s="158">
        <v>149807</v>
      </c>
      <c r="X7" s="158">
        <v>270469.7</v>
      </c>
      <c r="Y7" s="158">
        <v>1412725.7000000002</v>
      </c>
      <c r="Z7" s="158">
        <v>299830.2</v>
      </c>
      <c r="AA7" s="158">
        <v>65341</v>
      </c>
      <c r="AB7" s="158">
        <v>4673</v>
      </c>
      <c r="AC7" s="158">
        <v>1741585.9</v>
      </c>
      <c r="AD7" s="158">
        <v>1605972.2000000002</v>
      </c>
    </row>
    <row r="8" spans="1:31" s="2" customFormat="1" ht="24.95" customHeight="1">
      <c r="A8" s="18">
        <v>2021</v>
      </c>
      <c r="B8" s="164">
        <f>SUM(C8:AD8)</f>
        <v>384079788.49999994</v>
      </c>
      <c r="C8" s="158">
        <v>19084015.899999999</v>
      </c>
      <c r="D8" s="158">
        <v>50468830.5</v>
      </c>
      <c r="E8" s="158">
        <v>474579</v>
      </c>
      <c r="F8" s="158">
        <v>1380205</v>
      </c>
      <c r="G8" s="158">
        <v>243637618.19999999</v>
      </c>
      <c r="H8" s="158">
        <f t="shared" ref="H8:I10" si="0">SUM(H10:H17)</f>
        <v>0</v>
      </c>
      <c r="I8" s="158">
        <f t="shared" si="0"/>
        <v>0</v>
      </c>
      <c r="J8" s="158">
        <v>6620755.2999999998</v>
      </c>
      <c r="K8" s="158">
        <v>4047523</v>
      </c>
      <c r="L8" s="158">
        <v>420597</v>
      </c>
      <c r="M8" s="158">
        <v>67882.899999999994</v>
      </c>
      <c r="N8" s="158">
        <v>16395.8</v>
      </c>
      <c r="O8" s="158">
        <v>285473.7</v>
      </c>
      <c r="P8" s="158">
        <v>10133746.199999999</v>
      </c>
      <c r="Q8" s="158">
        <f>SUM(Q10:Q17)</f>
        <v>0</v>
      </c>
      <c r="R8" s="158">
        <v>2460265</v>
      </c>
      <c r="S8" s="158">
        <v>30798558.699999999</v>
      </c>
      <c r="T8" s="158">
        <v>6764421.2999999998</v>
      </c>
      <c r="U8" s="158">
        <v>1779302.3</v>
      </c>
      <c r="V8" s="158">
        <v>10626</v>
      </c>
      <c r="W8" s="158">
        <v>149807</v>
      </c>
      <c r="X8" s="158">
        <v>275400.7</v>
      </c>
      <c r="Y8" s="158">
        <v>1412725.7</v>
      </c>
      <c r="Z8" s="158">
        <v>305997.2</v>
      </c>
      <c r="AA8" s="158">
        <v>65980</v>
      </c>
      <c r="AB8" s="158">
        <v>4673</v>
      </c>
      <c r="AC8" s="158">
        <v>1739931.9</v>
      </c>
      <c r="AD8" s="158">
        <v>1674477.2</v>
      </c>
    </row>
    <row r="9" spans="1:31" s="2" customFormat="1" ht="24.95" customHeight="1">
      <c r="A9" s="18">
        <v>2022</v>
      </c>
      <c r="B9" s="164">
        <f>SUM(C9:AD9)</f>
        <v>384219972.59999985</v>
      </c>
      <c r="C9" s="158">
        <v>19072868.300000001</v>
      </c>
      <c r="D9" s="158">
        <v>50360458.399999999</v>
      </c>
      <c r="E9" s="158">
        <v>465468</v>
      </c>
      <c r="F9" s="158">
        <v>1381321</v>
      </c>
      <c r="G9" s="158">
        <v>243602949.19999999</v>
      </c>
      <c r="H9" s="158">
        <f t="shared" si="0"/>
        <v>0</v>
      </c>
      <c r="I9" s="158">
        <f t="shared" si="0"/>
        <v>0</v>
      </c>
      <c r="J9" s="158">
        <v>6691790.9000000004</v>
      </c>
      <c r="K9" s="158">
        <v>4104273</v>
      </c>
      <c r="L9" s="158">
        <v>420727</v>
      </c>
      <c r="M9" s="158">
        <v>71528.899999999994</v>
      </c>
      <c r="N9" s="158">
        <v>14435</v>
      </c>
      <c r="O9" s="158">
        <v>322563.5</v>
      </c>
      <c r="P9" s="158">
        <v>10165464.4</v>
      </c>
      <c r="Q9" s="158">
        <f>SUM(Q11:Q18)</f>
        <v>0</v>
      </c>
      <c r="R9" s="158">
        <v>2462370</v>
      </c>
      <c r="S9" s="158">
        <v>30866954.699999999</v>
      </c>
      <c r="T9" s="158">
        <v>6775949.2999999998</v>
      </c>
      <c r="U9" s="158">
        <v>1775261.3</v>
      </c>
      <c r="V9" s="158">
        <v>14416</v>
      </c>
      <c r="W9" s="158">
        <v>149807</v>
      </c>
      <c r="X9" s="158">
        <v>275400.7</v>
      </c>
      <c r="Y9" s="158">
        <v>1412725.7</v>
      </c>
      <c r="Z9" s="158">
        <v>307490.2</v>
      </c>
      <c r="AA9" s="158">
        <v>68303</v>
      </c>
      <c r="AB9" s="158">
        <v>4673</v>
      </c>
      <c r="AC9" s="158">
        <v>1746517.9</v>
      </c>
      <c r="AD9" s="158">
        <v>1686256.2</v>
      </c>
    </row>
    <row r="10" spans="1:31" s="2" customFormat="1" ht="24.95" customHeight="1">
      <c r="A10" s="18">
        <v>2023</v>
      </c>
      <c r="B10" s="164">
        <f>SUM(C10:AD10)</f>
        <v>384245223.20000005</v>
      </c>
      <c r="C10" s="158">
        <v>19037110</v>
      </c>
      <c r="D10" s="158">
        <v>50052649</v>
      </c>
      <c r="E10" s="158">
        <v>465335.2</v>
      </c>
      <c r="F10" s="158">
        <v>1339506.3999999999</v>
      </c>
      <c r="G10" s="158">
        <v>243504177</v>
      </c>
      <c r="H10" s="158">
        <f t="shared" si="0"/>
        <v>0</v>
      </c>
      <c r="I10" s="158">
        <f t="shared" si="0"/>
        <v>0</v>
      </c>
      <c r="J10" s="158">
        <v>6789563</v>
      </c>
      <c r="K10" s="158">
        <v>4173968.6</v>
      </c>
      <c r="L10" s="158">
        <v>420692</v>
      </c>
      <c r="M10" s="158">
        <v>74274.899999999994</v>
      </c>
      <c r="N10" s="158">
        <v>14593.8</v>
      </c>
      <c r="O10" s="158">
        <v>344566.7</v>
      </c>
      <c r="P10" s="158">
        <v>10503016.1</v>
      </c>
      <c r="Q10" s="158">
        <f>SUM(Q12:Q19)</f>
        <v>0</v>
      </c>
      <c r="R10" s="158">
        <v>2462334</v>
      </c>
      <c r="S10" s="158">
        <v>30756241</v>
      </c>
      <c r="T10" s="158">
        <v>6786366.7999999998</v>
      </c>
      <c r="U10" s="158">
        <v>1771392.5</v>
      </c>
      <c r="V10" s="158">
        <v>14416</v>
      </c>
      <c r="W10" s="158">
        <v>149807</v>
      </c>
      <c r="X10" s="158">
        <v>275400.7</v>
      </c>
      <c r="Y10" s="158">
        <v>1413068.7</v>
      </c>
      <c r="Z10" s="158">
        <v>325704.2</v>
      </c>
      <c r="AA10" s="158">
        <v>68303</v>
      </c>
      <c r="AB10" s="158">
        <v>4673</v>
      </c>
      <c r="AC10" s="158">
        <v>1755665.3</v>
      </c>
      <c r="AD10" s="158">
        <v>1742398.3</v>
      </c>
    </row>
    <row r="11" spans="1:31" s="139" customFormat="1" ht="24.95" customHeight="1">
      <c r="A11" s="19">
        <v>2024</v>
      </c>
      <c r="B11" s="146">
        <f>SUM(C11:AD11)</f>
        <v>384245223.40000004</v>
      </c>
      <c r="C11" s="146">
        <f>SUM(C13:C20)</f>
        <v>19037110</v>
      </c>
      <c r="D11" s="146">
        <f t="shared" ref="D11:AD11" si="1">SUM(D13:D20)</f>
        <v>50052649.199999996</v>
      </c>
      <c r="E11" s="146">
        <f t="shared" si="1"/>
        <v>465335.2</v>
      </c>
      <c r="F11" s="146">
        <f t="shared" si="1"/>
        <v>1339506.3999999999</v>
      </c>
      <c r="G11" s="146">
        <f t="shared" si="1"/>
        <v>243504177</v>
      </c>
      <c r="H11" s="146">
        <f t="shared" si="1"/>
        <v>0</v>
      </c>
      <c r="I11" s="146">
        <f t="shared" si="1"/>
        <v>0</v>
      </c>
      <c r="J11" s="146">
        <f t="shared" si="1"/>
        <v>6789563</v>
      </c>
      <c r="K11" s="146">
        <f t="shared" si="1"/>
        <v>4173968.6</v>
      </c>
      <c r="L11" s="146">
        <f t="shared" si="1"/>
        <v>420692</v>
      </c>
      <c r="M11" s="146">
        <f t="shared" si="1"/>
        <v>74274.899999999994</v>
      </c>
      <c r="N11" s="146">
        <f t="shared" si="1"/>
        <v>14593.8</v>
      </c>
      <c r="O11" s="146">
        <f t="shared" si="1"/>
        <v>344566.7</v>
      </c>
      <c r="P11" s="146">
        <f t="shared" si="1"/>
        <v>10503016.1</v>
      </c>
      <c r="Q11" s="146">
        <f t="shared" si="1"/>
        <v>0</v>
      </c>
      <c r="R11" s="146">
        <f>SUM(R13:R20)</f>
        <v>2462334</v>
      </c>
      <c r="S11" s="146">
        <f>SUM(S13:S20)</f>
        <v>30756241</v>
      </c>
      <c r="T11" s="146">
        <f t="shared" si="1"/>
        <v>6786366.7999999998</v>
      </c>
      <c r="U11" s="146">
        <f t="shared" si="1"/>
        <v>1771392.5</v>
      </c>
      <c r="V11" s="146">
        <f t="shared" si="1"/>
        <v>14416</v>
      </c>
      <c r="W11" s="146">
        <f t="shared" si="1"/>
        <v>149807</v>
      </c>
      <c r="X11" s="146">
        <f t="shared" si="1"/>
        <v>275400.7</v>
      </c>
      <c r="Y11" s="146">
        <f t="shared" si="1"/>
        <v>1413068.7000000002</v>
      </c>
      <c r="Z11" s="146">
        <f t="shared" si="1"/>
        <v>325704.2</v>
      </c>
      <c r="AA11" s="146">
        <f t="shared" si="1"/>
        <v>68303</v>
      </c>
      <c r="AB11" s="146">
        <f t="shared" si="1"/>
        <v>4673</v>
      </c>
      <c r="AC11" s="146">
        <f t="shared" si="1"/>
        <v>1755665.2999999998</v>
      </c>
      <c r="AD11" s="146">
        <f t="shared" si="1"/>
        <v>1742398.2999999998</v>
      </c>
      <c r="AE11" s="159"/>
    </row>
    <row r="12" spans="1:31" s="2" customFormat="1" ht="24.95" customHeight="1">
      <c r="A12" s="19"/>
      <c r="B12" s="68"/>
      <c r="C12" s="69"/>
      <c r="D12" s="69"/>
      <c r="E12" s="69"/>
      <c r="F12" s="69"/>
      <c r="G12" s="69"/>
      <c r="H12" s="69"/>
      <c r="I12" s="69"/>
      <c r="J12" s="69"/>
      <c r="K12" s="69"/>
      <c r="L12" s="65"/>
      <c r="M12" s="70"/>
      <c r="N12" s="70"/>
      <c r="O12" s="66"/>
      <c r="P12" s="65"/>
      <c r="Q12" s="70"/>
      <c r="R12" s="65"/>
      <c r="S12" s="65"/>
      <c r="T12" s="69"/>
      <c r="U12" s="69"/>
      <c r="V12" s="67"/>
      <c r="W12" s="67"/>
      <c r="X12" s="69"/>
      <c r="Y12" s="70"/>
      <c r="Z12" s="70"/>
      <c r="AA12" s="65"/>
      <c r="AB12" s="65"/>
      <c r="AC12" s="65"/>
      <c r="AD12" s="65"/>
    </row>
    <row r="13" spans="1:31" s="2" customFormat="1" ht="24.95" customHeight="1">
      <c r="A13" s="140" t="s">
        <v>96</v>
      </c>
      <c r="B13" s="71">
        <f>SUM(C13:AD13)</f>
        <v>47408646.599999987</v>
      </c>
      <c r="C13" s="160">
        <v>1942915.2</v>
      </c>
      <c r="D13" s="160">
        <v>6278043.4000000004</v>
      </c>
      <c r="E13" s="160">
        <v>177745</v>
      </c>
      <c r="F13" s="160">
        <v>40324</v>
      </c>
      <c r="G13" s="160">
        <v>29282810.300000001</v>
      </c>
      <c r="H13" s="161">
        <v>0</v>
      </c>
      <c r="I13" s="161">
        <v>0</v>
      </c>
      <c r="J13" s="160">
        <v>1322906.8999999999</v>
      </c>
      <c r="K13" s="160">
        <v>204532.3</v>
      </c>
      <c r="L13" s="160">
        <v>145369</v>
      </c>
      <c r="M13" s="160">
        <v>7609</v>
      </c>
      <c r="N13" s="160">
        <v>2703</v>
      </c>
      <c r="O13" s="160">
        <v>53049</v>
      </c>
      <c r="P13" s="160">
        <v>1326594.3</v>
      </c>
      <c r="Q13" s="161">
        <v>0</v>
      </c>
      <c r="R13" s="160">
        <v>319354</v>
      </c>
      <c r="S13" s="160">
        <v>3709494</v>
      </c>
      <c r="T13" s="160">
        <v>813356.8</v>
      </c>
      <c r="U13" s="160">
        <v>375623</v>
      </c>
      <c r="V13" s="161">
        <v>0</v>
      </c>
      <c r="W13" s="161">
        <v>0</v>
      </c>
      <c r="X13" s="160">
        <v>6895</v>
      </c>
      <c r="Y13" s="160">
        <v>669518.80000000005</v>
      </c>
      <c r="Z13" s="160">
        <v>235603.3</v>
      </c>
      <c r="AA13" s="160">
        <v>18705</v>
      </c>
      <c r="AB13" s="161">
        <v>0</v>
      </c>
      <c r="AC13" s="160">
        <v>229895.9</v>
      </c>
      <c r="AD13" s="160">
        <v>245599.4</v>
      </c>
    </row>
    <row r="14" spans="1:31" s="2" customFormat="1" ht="24.95" customHeight="1">
      <c r="A14" s="141" t="s">
        <v>2</v>
      </c>
      <c r="B14" s="71">
        <f t="shared" ref="B14:B20" si="2">SUM(C14:AD14)</f>
        <v>38593368.599999994</v>
      </c>
      <c r="C14" s="160">
        <v>1250911.6000000001</v>
      </c>
      <c r="D14" s="160">
        <v>5059524</v>
      </c>
      <c r="E14" s="160">
        <v>77147.5</v>
      </c>
      <c r="F14" s="160">
        <v>294510</v>
      </c>
      <c r="G14" s="160">
        <v>28108489.699999999</v>
      </c>
      <c r="H14" s="161">
        <v>0</v>
      </c>
      <c r="I14" s="161">
        <v>0</v>
      </c>
      <c r="J14" s="160">
        <v>555537.69999999995</v>
      </c>
      <c r="K14" s="160">
        <v>19509</v>
      </c>
      <c r="L14" s="160">
        <v>18764</v>
      </c>
      <c r="M14" s="160">
        <v>13011</v>
      </c>
      <c r="N14" s="161">
        <v>0</v>
      </c>
      <c r="O14" s="160">
        <v>28332</v>
      </c>
      <c r="P14" s="160">
        <v>571049.9</v>
      </c>
      <c r="Q14" s="161">
        <v>0</v>
      </c>
      <c r="R14" s="160">
        <v>149317</v>
      </c>
      <c r="S14" s="160">
        <v>1366203.9</v>
      </c>
      <c r="T14" s="160">
        <v>543840.30000000005</v>
      </c>
      <c r="U14" s="160">
        <v>249899</v>
      </c>
      <c r="V14" s="160">
        <v>3790</v>
      </c>
      <c r="W14" s="161">
        <v>0</v>
      </c>
      <c r="X14" s="161">
        <v>0</v>
      </c>
      <c r="Y14" s="161">
        <v>0</v>
      </c>
      <c r="Z14" s="160">
        <v>33608</v>
      </c>
      <c r="AA14" s="160">
        <v>5952</v>
      </c>
      <c r="AB14" s="161">
        <v>0</v>
      </c>
      <c r="AC14" s="160">
        <v>109714</v>
      </c>
      <c r="AD14" s="160">
        <v>134258</v>
      </c>
    </row>
    <row r="15" spans="1:31" s="2" customFormat="1" ht="24.95" customHeight="1">
      <c r="A15" s="141" t="s">
        <v>97</v>
      </c>
      <c r="B15" s="71">
        <f t="shared" si="2"/>
        <v>45865070</v>
      </c>
      <c r="C15" s="160">
        <v>1477309</v>
      </c>
      <c r="D15" s="160">
        <v>6736313</v>
      </c>
      <c r="E15" s="160">
        <v>26964</v>
      </c>
      <c r="F15" s="160">
        <v>352783</v>
      </c>
      <c r="G15" s="160">
        <v>32025366</v>
      </c>
      <c r="H15" s="161">
        <v>0</v>
      </c>
      <c r="I15" s="161">
        <v>0</v>
      </c>
      <c r="J15" s="160">
        <v>614826</v>
      </c>
      <c r="K15" s="160">
        <v>12394</v>
      </c>
      <c r="L15" s="160">
        <v>24995</v>
      </c>
      <c r="M15" s="160">
        <v>1198</v>
      </c>
      <c r="N15" s="161">
        <v>0</v>
      </c>
      <c r="O15" s="160">
        <v>17536</v>
      </c>
      <c r="P15" s="160">
        <v>872045</v>
      </c>
      <c r="Q15" s="161">
        <v>0</v>
      </c>
      <c r="R15" s="160">
        <v>282421</v>
      </c>
      <c r="S15" s="160">
        <v>2117656</v>
      </c>
      <c r="T15" s="160">
        <v>700493</v>
      </c>
      <c r="U15" s="160">
        <v>226361</v>
      </c>
      <c r="V15" s="160">
        <v>7307</v>
      </c>
      <c r="W15" s="161">
        <v>0</v>
      </c>
      <c r="X15" s="161">
        <v>0</v>
      </c>
      <c r="Y15" s="160">
        <v>1078</v>
      </c>
      <c r="Z15" s="160">
        <v>15982</v>
      </c>
      <c r="AA15" s="160">
        <v>2957</v>
      </c>
      <c r="AB15" s="161">
        <v>0</v>
      </c>
      <c r="AC15" s="160">
        <v>148851</v>
      </c>
      <c r="AD15" s="160">
        <v>200235</v>
      </c>
    </row>
    <row r="16" spans="1:31" s="2" customFormat="1" ht="24.95" customHeight="1">
      <c r="A16" s="141" t="s">
        <v>4</v>
      </c>
      <c r="B16" s="71">
        <f t="shared" si="2"/>
        <v>48499957.800000004</v>
      </c>
      <c r="C16" s="160">
        <v>1729468</v>
      </c>
      <c r="D16" s="160">
        <v>4332219</v>
      </c>
      <c r="E16" s="160">
        <v>25766</v>
      </c>
      <c r="F16" s="160">
        <v>122673</v>
      </c>
      <c r="G16" s="160">
        <v>32759762.399999999</v>
      </c>
      <c r="H16" s="161">
        <v>0</v>
      </c>
      <c r="I16" s="161">
        <v>0</v>
      </c>
      <c r="J16" s="160">
        <v>763520.2</v>
      </c>
      <c r="K16" s="160">
        <v>1190894.8</v>
      </c>
      <c r="L16" s="160">
        <v>45214</v>
      </c>
      <c r="M16" s="160">
        <v>21656.5</v>
      </c>
      <c r="N16" s="160">
        <v>5946</v>
      </c>
      <c r="O16" s="160">
        <v>70183</v>
      </c>
      <c r="P16" s="160">
        <v>2658875.2000000002</v>
      </c>
      <c r="Q16" s="161">
        <v>0</v>
      </c>
      <c r="R16" s="160">
        <v>202378</v>
      </c>
      <c r="S16" s="160">
        <v>2701070</v>
      </c>
      <c r="T16" s="160">
        <v>943007.9</v>
      </c>
      <c r="U16" s="160">
        <v>231542.2</v>
      </c>
      <c r="V16" s="161">
        <v>0</v>
      </c>
      <c r="W16" s="160">
        <v>37234.6</v>
      </c>
      <c r="X16" s="160">
        <v>109878.1</v>
      </c>
      <c r="Y16" s="161">
        <v>0</v>
      </c>
      <c r="Z16" s="161">
        <v>0</v>
      </c>
      <c r="AA16" s="160">
        <v>9430</v>
      </c>
      <c r="AB16" s="160">
        <v>1597</v>
      </c>
      <c r="AC16" s="160">
        <v>257737</v>
      </c>
      <c r="AD16" s="160">
        <v>279904.90000000002</v>
      </c>
    </row>
    <row r="17" spans="1:30" s="2" customFormat="1" ht="24.95" customHeight="1">
      <c r="A17" s="141" t="s">
        <v>5</v>
      </c>
      <c r="B17" s="71">
        <f t="shared" si="2"/>
        <v>45860268.199999996</v>
      </c>
      <c r="C17" s="160">
        <v>3512332.7</v>
      </c>
      <c r="D17" s="160">
        <v>7764069.9000000004</v>
      </c>
      <c r="E17" s="160">
        <v>59515</v>
      </c>
      <c r="F17" s="160">
        <v>92880</v>
      </c>
      <c r="G17" s="160">
        <v>21856047.199999999</v>
      </c>
      <c r="H17" s="161">
        <v>0</v>
      </c>
      <c r="I17" s="161">
        <v>0</v>
      </c>
      <c r="J17" s="160">
        <v>1034320.7</v>
      </c>
      <c r="K17" s="160">
        <v>1402894.4</v>
      </c>
      <c r="L17" s="160">
        <v>46393</v>
      </c>
      <c r="M17" s="160">
        <v>11330.4</v>
      </c>
      <c r="N17" s="160">
        <v>1642</v>
      </c>
      <c r="O17" s="160">
        <v>60714.8</v>
      </c>
      <c r="P17" s="160">
        <v>1297174.7</v>
      </c>
      <c r="Q17" s="161">
        <v>0</v>
      </c>
      <c r="R17" s="160">
        <v>384820</v>
      </c>
      <c r="S17" s="160">
        <v>5862027.9000000004</v>
      </c>
      <c r="T17" s="160">
        <v>1271995</v>
      </c>
      <c r="U17" s="160">
        <v>250428.1</v>
      </c>
      <c r="V17" s="161">
        <v>0</v>
      </c>
      <c r="W17" s="160">
        <v>100373.4</v>
      </c>
      <c r="X17" s="160">
        <v>158627.6</v>
      </c>
      <c r="Y17" s="160">
        <v>11596</v>
      </c>
      <c r="Z17" s="161">
        <v>0</v>
      </c>
      <c r="AA17" s="160">
        <v>6413</v>
      </c>
      <c r="AB17" s="161">
        <v>0</v>
      </c>
      <c r="AC17" s="160">
        <v>415472</v>
      </c>
      <c r="AD17" s="160">
        <v>259200.4</v>
      </c>
    </row>
    <row r="18" spans="1:30" s="2" customFormat="1" ht="24.95" customHeight="1">
      <c r="A18" s="141" t="s">
        <v>6</v>
      </c>
      <c r="B18" s="71">
        <f t="shared" si="2"/>
        <v>39481819.20000001</v>
      </c>
      <c r="C18" s="160">
        <v>2819982</v>
      </c>
      <c r="D18" s="160">
        <v>5664433</v>
      </c>
      <c r="E18" s="160">
        <v>20058</v>
      </c>
      <c r="F18" s="160">
        <v>127417.4</v>
      </c>
      <c r="G18" s="160">
        <v>22153302.800000001</v>
      </c>
      <c r="H18" s="161">
        <v>0</v>
      </c>
      <c r="I18" s="161">
        <v>0</v>
      </c>
      <c r="J18" s="160">
        <v>682310.2</v>
      </c>
      <c r="K18" s="160">
        <v>870228</v>
      </c>
      <c r="L18" s="160">
        <v>37330</v>
      </c>
      <c r="M18" s="160">
        <v>6017</v>
      </c>
      <c r="N18" s="161">
        <v>506</v>
      </c>
      <c r="O18" s="160">
        <v>34244.9</v>
      </c>
      <c r="P18" s="160">
        <v>1120738.3999999999</v>
      </c>
      <c r="Q18" s="161">
        <v>0</v>
      </c>
      <c r="R18" s="160">
        <v>364055</v>
      </c>
      <c r="S18" s="160">
        <v>4348292.7</v>
      </c>
      <c r="T18" s="160">
        <v>833553.1</v>
      </c>
      <c r="U18" s="160">
        <v>124205</v>
      </c>
      <c r="V18" s="161">
        <v>0</v>
      </c>
      <c r="W18" s="160">
        <v>12199</v>
      </c>
      <c r="X18" s="161">
        <v>0</v>
      </c>
      <c r="Y18" s="160">
        <v>1000</v>
      </c>
      <c r="Z18" s="161">
        <v>0</v>
      </c>
      <c r="AA18" s="161">
        <v>362</v>
      </c>
      <c r="AB18" s="161">
        <v>402</v>
      </c>
      <c r="AC18" s="160">
        <v>75853</v>
      </c>
      <c r="AD18" s="160">
        <v>185329.7</v>
      </c>
    </row>
    <row r="19" spans="1:30" s="2" customFormat="1" ht="24.95" customHeight="1">
      <c r="A19" s="141" t="s">
        <v>7</v>
      </c>
      <c r="B19" s="71">
        <f t="shared" si="2"/>
        <v>47110523.300000004</v>
      </c>
      <c r="C19" s="160">
        <v>3570258.9</v>
      </c>
      <c r="D19" s="160">
        <v>6733293.4000000004</v>
      </c>
      <c r="E19" s="161">
        <v>0</v>
      </c>
      <c r="F19" s="160">
        <v>43201</v>
      </c>
      <c r="G19" s="160">
        <v>26133538</v>
      </c>
      <c r="H19" s="161">
        <v>0</v>
      </c>
      <c r="I19" s="161">
        <v>0</v>
      </c>
      <c r="J19" s="160">
        <v>725950.2</v>
      </c>
      <c r="K19" s="160">
        <v>16324.1</v>
      </c>
      <c r="L19" s="160">
        <v>31270</v>
      </c>
      <c r="M19" s="161">
        <v>0</v>
      </c>
      <c r="N19" s="161">
        <v>0</v>
      </c>
      <c r="O19" s="160">
        <v>26214</v>
      </c>
      <c r="P19" s="160">
        <v>741585</v>
      </c>
      <c r="Q19" s="161">
        <v>0</v>
      </c>
      <c r="R19" s="160">
        <v>568095</v>
      </c>
      <c r="S19" s="160">
        <v>6915558.2000000002</v>
      </c>
      <c r="T19" s="160">
        <v>896991</v>
      </c>
      <c r="U19" s="160">
        <v>194000.2</v>
      </c>
      <c r="V19" s="160">
        <v>3319</v>
      </c>
      <c r="W19" s="161">
        <v>0</v>
      </c>
      <c r="X19" s="161">
        <v>0</v>
      </c>
      <c r="Y19" s="160">
        <v>1000</v>
      </c>
      <c r="Z19" s="160">
        <v>33403.9</v>
      </c>
      <c r="AA19" s="160">
        <v>2720</v>
      </c>
      <c r="AB19" s="161">
        <v>0</v>
      </c>
      <c r="AC19" s="160">
        <v>339370.4</v>
      </c>
      <c r="AD19" s="160">
        <v>134431</v>
      </c>
    </row>
    <row r="20" spans="1:30" s="2" customFormat="1" ht="24.95" customHeight="1" thickBot="1">
      <c r="A20" s="142" t="s">
        <v>8</v>
      </c>
      <c r="B20" s="143">
        <f t="shared" si="2"/>
        <v>71425569.700000018</v>
      </c>
      <c r="C20" s="162">
        <v>2733932.6</v>
      </c>
      <c r="D20" s="162">
        <v>7484753.5</v>
      </c>
      <c r="E20" s="162">
        <v>78139.7</v>
      </c>
      <c r="F20" s="162">
        <v>265718</v>
      </c>
      <c r="G20" s="162">
        <v>51184860.600000001</v>
      </c>
      <c r="H20" s="163">
        <v>0</v>
      </c>
      <c r="I20" s="163">
        <v>0</v>
      </c>
      <c r="J20" s="162">
        <v>1090191.1000000001</v>
      </c>
      <c r="K20" s="162">
        <v>457192</v>
      </c>
      <c r="L20" s="162">
        <v>71357</v>
      </c>
      <c r="M20" s="162">
        <v>13453</v>
      </c>
      <c r="N20" s="162">
        <v>3796.8</v>
      </c>
      <c r="O20" s="162">
        <v>54293</v>
      </c>
      <c r="P20" s="162">
        <v>1914953.6</v>
      </c>
      <c r="Q20" s="163">
        <v>0</v>
      </c>
      <c r="R20" s="162">
        <v>191894</v>
      </c>
      <c r="S20" s="162">
        <v>3735938.3</v>
      </c>
      <c r="T20" s="162">
        <v>783129.7</v>
      </c>
      <c r="U20" s="162">
        <v>119334</v>
      </c>
      <c r="V20" s="163">
        <v>0</v>
      </c>
      <c r="W20" s="163">
        <v>0</v>
      </c>
      <c r="X20" s="163">
        <v>0</v>
      </c>
      <c r="Y20" s="162">
        <v>728875.9</v>
      </c>
      <c r="Z20" s="162">
        <v>7107</v>
      </c>
      <c r="AA20" s="162">
        <v>21764</v>
      </c>
      <c r="AB20" s="162">
        <v>2674</v>
      </c>
      <c r="AC20" s="162">
        <v>178772</v>
      </c>
      <c r="AD20" s="162">
        <v>303439.90000000002</v>
      </c>
    </row>
    <row r="21" spans="1:30" ht="15" customHeight="1">
      <c r="A21" s="32" t="s">
        <v>98</v>
      </c>
      <c r="B21" s="3"/>
      <c r="C21" s="3"/>
      <c r="D21" s="3"/>
      <c r="E21" s="3"/>
      <c r="F21" s="31"/>
      <c r="G21" s="31"/>
      <c r="H21" s="31"/>
      <c r="AD21" s="11"/>
    </row>
  </sheetData>
  <mergeCells count="2">
    <mergeCell ref="A3:AD3"/>
    <mergeCell ref="A4:AD4"/>
  </mergeCells>
  <phoneticPr fontId="5" type="noConversion"/>
  <pageMargins left="0.61" right="0.65" top="0.98425196850393704" bottom="0.98425196850393704" header="0.51181102362204722" footer="0.51181102362204722"/>
  <pageSetup paperSize="9" scale="2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F99"/>
  <sheetViews>
    <sheetView showGridLines="0" view="pageBreakPreview" topLeftCell="A9" zoomScaleNormal="100" zoomScaleSheetLayoutView="100" workbookViewId="0">
      <selection activeCell="F22" sqref="F22"/>
    </sheetView>
  </sheetViews>
  <sheetFormatPr defaultColWidth="8" defaultRowHeight="14.25"/>
  <cols>
    <col min="1" max="3" width="20.77734375" style="82" customWidth="1"/>
    <col min="4" max="16384" width="8" style="84"/>
  </cols>
  <sheetData>
    <row r="1" spans="1:6" ht="15" customHeight="1">
      <c r="A1" s="81" t="s">
        <v>99</v>
      </c>
      <c r="C1" s="83" t="s">
        <v>81</v>
      </c>
    </row>
    <row r="2" spans="1:6" ht="15" customHeight="1">
      <c r="A2" s="81"/>
      <c r="C2" s="83"/>
    </row>
    <row r="3" spans="1:6" s="8" customFormat="1" ht="24.95" customHeight="1">
      <c r="A3" s="208" t="s">
        <v>101</v>
      </c>
      <c r="B3" s="208"/>
      <c r="C3" s="208"/>
    </row>
    <row r="4" spans="1:6" s="10" customFormat="1" ht="24.95" customHeight="1">
      <c r="A4" s="213" t="s">
        <v>137</v>
      </c>
      <c r="B4" s="213"/>
      <c r="C4" s="213"/>
      <c r="D4" s="9"/>
      <c r="E4" s="9"/>
      <c r="F4" s="9"/>
    </row>
    <row r="5" spans="1:6" s="86" customFormat="1" ht="15" customHeight="1" thickBot="1">
      <c r="A5" s="85" t="s">
        <v>38</v>
      </c>
      <c r="C5" s="87" t="s">
        <v>138</v>
      </c>
    </row>
    <row r="6" spans="1:6" s="86" customFormat="1" ht="14.25" customHeight="1">
      <c r="A6" s="202" t="s">
        <v>102</v>
      </c>
      <c r="B6" s="209"/>
      <c r="C6" s="210"/>
    </row>
    <row r="7" spans="1:6" s="86" customFormat="1" ht="14.25" customHeight="1">
      <c r="A7" s="203"/>
      <c r="B7" s="211"/>
      <c r="C7" s="212"/>
    </row>
    <row r="8" spans="1:6" s="86" customFormat="1" ht="14.25" customHeight="1">
      <c r="A8" s="203"/>
      <c r="B8" s="211" t="s">
        <v>103</v>
      </c>
      <c r="C8" s="205" t="s">
        <v>104</v>
      </c>
    </row>
    <row r="9" spans="1:6" s="86" customFormat="1" ht="14.25" customHeight="1">
      <c r="A9" s="203"/>
      <c r="B9" s="211"/>
      <c r="C9" s="206"/>
    </row>
    <row r="10" spans="1:6" s="86" customFormat="1" ht="14.25" customHeight="1">
      <c r="A10" s="204"/>
      <c r="B10" s="214"/>
      <c r="C10" s="207"/>
    </row>
    <row r="11" spans="1:6" s="90" customFormat="1" ht="28.35" customHeight="1">
      <c r="A11" s="88">
        <v>2020</v>
      </c>
      <c r="B11" s="89">
        <v>88</v>
      </c>
      <c r="C11" s="135">
        <v>3</v>
      </c>
    </row>
    <row r="12" spans="1:6" s="90" customFormat="1" ht="28.35" customHeight="1">
      <c r="A12" s="88">
        <v>2021</v>
      </c>
      <c r="B12" s="89">
        <v>87</v>
      </c>
      <c r="C12" s="135">
        <v>5</v>
      </c>
    </row>
    <row r="13" spans="1:6" s="90" customFormat="1" ht="28.35" customHeight="1">
      <c r="A13" s="88">
        <v>2022</v>
      </c>
      <c r="B13" s="89">
        <v>63</v>
      </c>
      <c r="C13" s="135">
        <v>0</v>
      </c>
    </row>
    <row r="14" spans="1:6" s="90" customFormat="1" ht="28.35" customHeight="1">
      <c r="A14" s="88">
        <v>2023</v>
      </c>
      <c r="B14" s="89">
        <v>83</v>
      </c>
      <c r="C14" s="135">
        <v>1</v>
      </c>
    </row>
    <row r="15" spans="1:6" s="90" customFormat="1" ht="28.35" customHeight="1">
      <c r="A15" s="91">
        <v>2024</v>
      </c>
      <c r="B15" s="149">
        <f>SUM(B17:B28)</f>
        <v>111</v>
      </c>
      <c r="C15" s="149">
        <f>SUM(C17:C28)</f>
        <v>3</v>
      </c>
    </row>
    <row r="16" spans="1:6" s="86" customFormat="1" ht="21.75" customHeight="1">
      <c r="A16" s="92"/>
      <c r="B16" s="93"/>
      <c r="C16" s="93"/>
    </row>
    <row r="17" spans="1:3" s="86" customFormat="1" ht="28.35" customHeight="1">
      <c r="A17" s="92" t="s">
        <v>158</v>
      </c>
      <c r="B17" s="72">
        <v>6</v>
      </c>
      <c r="C17" s="72">
        <v>0</v>
      </c>
    </row>
    <row r="18" spans="1:3" s="86" customFormat="1" ht="28.35" customHeight="1">
      <c r="A18" s="92" t="s">
        <v>159</v>
      </c>
      <c r="B18" s="72">
        <v>11</v>
      </c>
      <c r="C18" s="72">
        <v>0</v>
      </c>
    </row>
    <row r="19" spans="1:3" s="86" customFormat="1" ht="28.35" customHeight="1">
      <c r="A19" s="92" t="s">
        <v>160</v>
      </c>
      <c r="B19" s="72">
        <v>9</v>
      </c>
      <c r="C19" s="72">
        <v>1</v>
      </c>
    </row>
    <row r="20" spans="1:3" s="86" customFormat="1" ht="28.35" customHeight="1">
      <c r="A20" s="92" t="s">
        <v>161</v>
      </c>
      <c r="B20" s="72">
        <v>10</v>
      </c>
      <c r="C20" s="72">
        <v>0</v>
      </c>
    </row>
    <row r="21" spans="1:3" s="86" customFormat="1" ht="28.35" customHeight="1">
      <c r="A21" s="92" t="s">
        <v>162</v>
      </c>
      <c r="B21" s="72">
        <v>7</v>
      </c>
      <c r="C21" s="72">
        <v>0</v>
      </c>
    </row>
    <row r="22" spans="1:3" s="86" customFormat="1" ht="28.35" customHeight="1">
      <c r="A22" s="92" t="s">
        <v>163</v>
      </c>
      <c r="B22" s="72">
        <v>8</v>
      </c>
      <c r="C22" s="72">
        <v>0</v>
      </c>
    </row>
    <row r="23" spans="1:3" s="86" customFormat="1" ht="28.35" customHeight="1">
      <c r="A23" s="92" t="s">
        <v>164</v>
      </c>
      <c r="B23" s="72">
        <v>16</v>
      </c>
      <c r="C23" s="72">
        <v>0</v>
      </c>
    </row>
    <row r="24" spans="1:3" s="86" customFormat="1" ht="28.35" customHeight="1">
      <c r="A24" s="92" t="s">
        <v>165</v>
      </c>
      <c r="B24" s="72">
        <v>13</v>
      </c>
      <c r="C24" s="72">
        <v>1</v>
      </c>
    </row>
    <row r="25" spans="1:3" s="86" customFormat="1" ht="28.35" customHeight="1">
      <c r="A25" s="92" t="s">
        <v>166</v>
      </c>
      <c r="B25" s="72">
        <v>10</v>
      </c>
      <c r="C25" s="72">
        <v>0</v>
      </c>
    </row>
    <row r="26" spans="1:3" s="86" customFormat="1" ht="28.35" customHeight="1">
      <c r="A26" s="92" t="s">
        <v>167</v>
      </c>
      <c r="B26" s="72">
        <v>12</v>
      </c>
      <c r="C26" s="72">
        <v>0</v>
      </c>
    </row>
    <row r="27" spans="1:3" s="86" customFormat="1" ht="28.35" customHeight="1">
      <c r="A27" s="92" t="s">
        <v>168</v>
      </c>
      <c r="B27" s="72">
        <v>5</v>
      </c>
      <c r="C27" s="72">
        <v>0</v>
      </c>
    </row>
    <row r="28" spans="1:3" s="86" customFormat="1" ht="30" customHeight="1" thickBot="1">
      <c r="A28" s="94" t="s">
        <v>169</v>
      </c>
      <c r="B28" s="72">
        <v>4</v>
      </c>
      <c r="C28" s="72">
        <v>1</v>
      </c>
    </row>
    <row r="29" spans="1:3" s="97" customFormat="1" ht="15" customHeight="1">
      <c r="A29" s="95" t="s">
        <v>148</v>
      </c>
      <c r="B29" s="96"/>
      <c r="C29" s="96"/>
    </row>
    <row r="30" spans="1:3" s="86" customFormat="1" ht="11.25">
      <c r="A30" s="98"/>
      <c r="B30" s="99"/>
      <c r="C30" s="99"/>
    </row>
    <row r="31" spans="1:3" s="86" customFormat="1" ht="11.25">
      <c r="A31" s="98"/>
      <c r="B31" s="99"/>
      <c r="C31" s="99"/>
    </row>
    <row r="32" spans="1:3" s="86" customFormat="1" ht="11.25">
      <c r="A32" s="98"/>
      <c r="B32" s="99"/>
      <c r="C32" s="99"/>
    </row>
    <row r="33" spans="1:3" s="86" customFormat="1" ht="11.25">
      <c r="A33" s="98"/>
      <c r="B33" s="99"/>
      <c r="C33" s="99"/>
    </row>
    <row r="34" spans="1:3" s="86" customFormat="1" ht="11.25">
      <c r="A34" s="98"/>
      <c r="B34" s="99"/>
      <c r="C34" s="99"/>
    </row>
    <row r="35" spans="1:3" s="86" customFormat="1" ht="11.25">
      <c r="A35" s="99"/>
      <c r="B35" s="99"/>
      <c r="C35" s="99"/>
    </row>
    <row r="36" spans="1:3" s="86" customFormat="1" ht="11.25">
      <c r="A36" s="99"/>
      <c r="B36" s="99"/>
      <c r="C36" s="99"/>
    </row>
    <row r="37" spans="1:3" s="86" customFormat="1" ht="11.25">
      <c r="A37" s="99"/>
      <c r="B37" s="99"/>
      <c r="C37" s="99"/>
    </row>
    <row r="38" spans="1:3" s="86" customFormat="1" ht="13.5" customHeight="1">
      <c r="A38" s="99"/>
      <c r="B38" s="99"/>
      <c r="C38" s="99"/>
    </row>
    <row r="39" spans="1:3" s="86" customFormat="1" ht="11.25">
      <c r="A39" s="99"/>
      <c r="B39" s="99"/>
      <c r="C39" s="99"/>
    </row>
    <row r="40" spans="1:3" s="86" customFormat="1" ht="11.25">
      <c r="A40" s="99"/>
      <c r="B40" s="99"/>
      <c r="C40" s="99"/>
    </row>
    <row r="41" spans="1:3" s="86" customFormat="1" ht="11.25">
      <c r="A41" s="99"/>
      <c r="B41" s="99"/>
      <c r="C41" s="99"/>
    </row>
    <row r="42" spans="1:3" s="86" customFormat="1" ht="11.25">
      <c r="A42" s="99"/>
      <c r="B42" s="99"/>
      <c r="C42" s="99"/>
    </row>
    <row r="43" spans="1:3" s="86" customFormat="1" ht="11.25">
      <c r="A43" s="99"/>
      <c r="B43" s="99"/>
      <c r="C43" s="99"/>
    </row>
    <row r="44" spans="1:3" s="86" customFormat="1" ht="11.25">
      <c r="A44" s="99"/>
      <c r="B44" s="99"/>
      <c r="C44" s="99"/>
    </row>
    <row r="45" spans="1:3" s="86" customFormat="1" ht="11.25">
      <c r="A45" s="99"/>
      <c r="B45" s="99"/>
      <c r="C45" s="99"/>
    </row>
    <row r="46" spans="1:3" s="86" customFormat="1" ht="11.25">
      <c r="A46" s="99"/>
      <c r="B46" s="99"/>
      <c r="C46" s="99"/>
    </row>
    <row r="47" spans="1:3" s="86" customFormat="1" ht="11.25">
      <c r="A47" s="99"/>
      <c r="B47" s="99"/>
      <c r="C47" s="99"/>
    </row>
    <row r="48" spans="1:3" s="86" customFormat="1" ht="11.25">
      <c r="A48" s="99"/>
      <c r="B48" s="99"/>
      <c r="C48" s="99"/>
    </row>
    <row r="49" spans="1:3" s="86" customFormat="1" ht="11.25">
      <c r="A49" s="99"/>
      <c r="B49" s="99"/>
      <c r="C49" s="99"/>
    </row>
    <row r="50" spans="1:3" s="86" customFormat="1" ht="11.25">
      <c r="A50" s="99"/>
      <c r="B50" s="99"/>
      <c r="C50" s="99"/>
    </row>
    <row r="51" spans="1:3" s="86" customFormat="1" ht="11.25">
      <c r="A51" s="99"/>
      <c r="B51" s="99"/>
      <c r="C51" s="99"/>
    </row>
    <row r="52" spans="1:3" s="86" customFormat="1" ht="11.25">
      <c r="A52" s="99"/>
      <c r="B52" s="99"/>
      <c r="C52" s="99"/>
    </row>
    <row r="53" spans="1:3" s="86" customFormat="1" ht="11.25">
      <c r="A53" s="99"/>
      <c r="B53" s="99"/>
      <c r="C53" s="99"/>
    </row>
    <row r="54" spans="1:3" s="86" customFormat="1" ht="11.25">
      <c r="A54" s="99"/>
      <c r="B54" s="99"/>
      <c r="C54" s="99"/>
    </row>
    <row r="55" spans="1:3" s="86" customFormat="1" ht="11.25">
      <c r="A55" s="99"/>
      <c r="B55" s="99"/>
      <c r="C55" s="99"/>
    </row>
    <row r="56" spans="1:3" s="86" customFormat="1" ht="11.25">
      <c r="A56" s="99"/>
      <c r="B56" s="99"/>
      <c r="C56" s="99"/>
    </row>
    <row r="57" spans="1:3" s="86" customFormat="1" ht="11.25">
      <c r="A57" s="99"/>
      <c r="B57" s="99"/>
      <c r="C57" s="99"/>
    </row>
    <row r="58" spans="1:3" s="86" customFormat="1" ht="11.25">
      <c r="A58" s="99"/>
      <c r="B58" s="99"/>
      <c r="C58" s="99"/>
    </row>
    <row r="59" spans="1:3" s="86" customFormat="1" ht="11.25">
      <c r="A59" s="99"/>
      <c r="B59" s="99"/>
      <c r="C59" s="99"/>
    </row>
    <row r="60" spans="1:3" s="86" customFormat="1" ht="11.25">
      <c r="A60" s="99"/>
      <c r="B60" s="99"/>
      <c r="C60" s="99"/>
    </row>
    <row r="61" spans="1:3" s="86" customFormat="1" ht="11.25">
      <c r="A61" s="99"/>
      <c r="B61" s="99"/>
      <c r="C61" s="99"/>
    </row>
    <row r="62" spans="1:3" s="86" customFormat="1" ht="11.25">
      <c r="A62" s="99"/>
      <c r="B62" s="99"/>
      <c r="C62" s="99"/>
    </row>
    <row r="63" spans="1:3" s="86" customFormat="1" ht="11.25">
      <c r="A63" s="99"/>
      <c r="B63" s="99"/>
      <c r="C63" s="99"/>
    </row>
    <row r="64" spans="1:3" s="86" customFormat="1" ht="11.25">
      <c r="A64" s="99"/>
      <c r="B64" s="99"/>
      <c r="C64" s="99"/>
    </row>
    <row r="65" spans="1:3" s="86" customFormat="1" ht="11.25">
      <c r="A65" s="99"/>
      <c r="B65" s="99"/>
      <c r="C65" s="99"/>
    </row>
    <row r="66" spans="1:3" s="86" customFormat="1" ht="11.25">
      <c r="A66" s="99"/>
      <c r="B66" s="99"/>
      <c r="C66" s="99"/>
    </row>
    <row r="67" spans="1:3" s="86" customFormat="1" ht="11.25">
      <c r="A67" s="99"/>
      <c r="B67" s="99"/>
      <c r="C67" s="99"/>
    </row>
    <row r="68" spans="1:3" s="86" customFormat="1" ht="11.25">
      <c r="A68" s="99"/>
      <c r="B68" s="99"/>
      <c r="C68" s="99"/>
    </row>
    <row r="69" spans="1:3" s="86" customFormat="1" ht="11.25">
      <c r="A69" s="99"/>
      <c r="B69" s="99"/>
      <c r="C69" s="99"/>
    </row>
    <row r="70" spans="1:3" s="86" customFormat="1" ht="11.25">
      <c r="A70" s="99"/>
      <c r="B70" s="99"/>
      <c r="C70" s="99"/>
    </row>
    <row r="71" spans="1:3" s="86" customFormat="1" ht="11.25">
      <c r="A71" s="99"/>
      <c r="B71" s="99"/>
      <c r="C71" s="99"/>
    </row>
    <row r="72" spans="1:3" s="86" customFormat="1" ht="11.25">
      <c r="A72" s="99"/>
      <c r="B72" s="99"/>
      <c r="C72" s="99"/>
    </row>
    <row r="73" spans="1:3" s="86" customFormat="1" ht="11.25">
      <c r="A73" s="99"/>
      <c r="B73" s="99"/>
      <c r="C73" s="99"/>
    </row>
    <row r="74" spans="1:3" s="86" customFormat="1" ht="11.25">
      <c r="A74" s="99"/>
      <c r="B74" s="99"/>
      <c r="C74" s="99"/>
    </row>
    <row r="75" spans="1:3" s="86" customFormat="1" ht="11.25">
      <c r="A75" s="99"/>
      <c r="B75" s="99"/>
      <c r="C75" s="99"/>
    </row>
    <row r="76" spans="1:3" s="86" customFormat="1" ht="11.25">
      <c r="A76" s="99"/>
      <c r="B76" s="99"/>
      <c r="C76" s="99"/>
    </row>
    <row r="77" spans="1:3" s="86" customFormat="1" ht="11.25">
      <c r="A77" s="99"/>
      <c r="B77" s="99"/>
      <c r="C77" s="99"/>
    </row>
    <row r="78" spans="1:3" s="86" customFormat="1" ht="11.25">
      <c r="A78" s="99"/>
      <c r="B78" s="99"/>
      <c r="C78" s="99"/>
    </row>
    <row r="79" spans="1:3" s="86" customFormat="1" ht="11.25">
      <c r="A79" s="99"/>
      <c r="B79" s="99"/>
      <c r="C79" s="99"/>
    </row>
    <row r="80" spans="1:3" s="86" customFormat="1" ht="11.25">
      <c r="A80" s="99"/>
      <c r="B80" s="99"/>
      <c r="C80" s="99"/>
    </row>
    <row r="81" spans="1:3" s="86" customFormat="1" ht="11.25">
      <c r="A81" s="99"/>
      <c r="B81" s="99"/>
      <c r="C81" s="99"/>
    </row>
    <row r="82" spans="1:3" s="86" customFormat="1" ht="11.25">
      <c r="A82" s="99"/>
      <c r="B82" s="99"/>
      <c r="C82" s="99"/>
    </row>
    <row r="83" spans="1:3" s="86" customFormat="1" ht="11.25">
      <c r="A83" s="99"/>
      <c r="B83" s="99"/>
      <c r="C83" s="99"/>
    </row>
    <row r="84" spans="1:3" s="86" customFormat="1" ht="11.25">
      <c r="A84" s="99"/>
      <c r="B84" s="99"/>
      <c r="C84" s="99"/>
    </row>
    <row r="85" spans="1:3" s="86" customFormat="1" ht="11.25">
      <c r="A85" s="99"/>
      <c r="B85" s="99"/>
      <c r="C85" s="99"/>
    </row>
    <row r="86" spans="1:3" s="86" customFormat="1" ht="11.25">
      <c r="A86" s="99"/>
      <c r="B86" s="99"/>
      <c r="C86" s="99"/>
    </row>
    <row r="87" spans="1:3" s="86" customFormat="1" ht="11.25">
      <c r="A87" s="99"/>
      <c r="B87" s="99"/>
      <c r="C87" s="99"/>
    </row>
    <row r="88" spans="1:3" s="86" customFormat="1" ht="11.25">
      <c r="A88" s="99"/>
      <c r="B88" s="99"/>
      <c r="C88" s="99"/>
    </row>
    <row r="89" spans="1:3" s="86" customFormat="1" ht="11.25">
      <c r="A89" s="99"/>
      <c r="B89" s="99"/>
      <c r="C89" s="99"/>
    </row>
    <row r="90" spans="1:3" s="86" customFormat="1" ht="11.25">
      <c r="A90" s="99"/>
      <c r="B90" s="99"/>
      <c r="C90" s="99"/>
    </row>
    <row r="91" spans="1:3" s="86" customFormat="1" ht="11.25">
      <c r="A91" s="99"/>
      <c r="B91" s="99"/>
      <c r="C91" s="99"/>
    </row>
    <row r="92" spans="1:3" s="86" customFormat="1" ht="11.25">
      <c r="A92" s="99"/>
      <c r="B92" s="99"/>
      <c r="C92" s="99"/>
    </row>
    <row r="93" spans="1:3" s="86" customFormat="1" ht="11.25">
      <c r="A93" s="99"/>
      <c r="B93" s="99"/>
      <c r="C93" s="99"/>
    </row>
    <row r="94" spans="1:3" s="86" customFormat="1" ht="11.25">
      <c r="A94" s="99"/>
      <c r="B94" s="99"/>
      <c r="C94" s="99"/>
    </row>
    <row r="95" spans="1:3" s="86" customFormat="1" ht="11.25">
      <c r="A95" s="99"/>
      <c r="B95" s="99"/>
      <c r="C95" s="99"/>
    </row>
    <row r="96" spans="1:3" s="86" customFormat="1" ht="11.25">
      <c r="A96" s="99"/>
      <c r="B96" s="99"/>
      <c r="C96" s="99"/>
    </row>
    <row r="97" spans="1:3" s="86" customFormat="1" ht="11.25">
      <c r="A97" s="99"/>
      <c r="B97" s="99"/>
      <c r="C97" s="99"/>
    </row>
    <row r="98" spans="1:3" s="86" customFormat="1" ht="11.25">
      <c r="A98" s="99"/>
      <c r="B98" s="99"/>
      <c r="C98" s="99"/>
    </row>
    <row r="99" spans="1:3" s="86" customFormat="1" ht="11.25">
      <c r="A99" s="99"/>
      <c r="B99" s="99"/>
      <c r="C99" s="99"/>
    </row>
  </sheetData>
  <mergeCells count="6">
    <mergeCell ref="A6:A10"/>
    <mergeCell ref="C8:C10"/>
    <mergeCell ref="A3:C3"/>
    <mergeCell ref="B6:C7"/>
    <mergeCell ref="A4:C4"/>
    <mergeCell ref="B8:B10"/>
  </mergeCells>
  <phoneticPr fontId="9" type="noConversion"/>
  <printOptions gridLinesSet="0"/>
  <pageMargins left="0.70866141732283472" right="0.70866141732283472" top="0.78740157480314965" bottom="0.78740157480314965" header="0.39370078740157483" footer="0.39370078740157483"/>
  <pageSetup paperSize="9" scale="84" pageOrder="overThenDown" orientation="portrait"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34"/>
  <sheetViews>
    <sheetView showGridLines="0" view="pageBreakPreview" topLeftCell="A6" zoomScaleNormal="100" workbookViewId="0">
      <selection activeCell="H16" sqref="H16"/>
    </sheetView>
  </sheetViews>
  <sheetFormatPr defaultRowHeight="13.5"/>
  <cols>
    <col min="1" max="1" width="8.77734375" style="74" customWidth="1"/>
    <col min="2" max="2" width="6.77734375" style="75" customWidth="1"/>
    <col min="3" max="3" width="7.88671875" style="75" customWidth="1"/>
    <col min="4" max="5" width="6.77734375" style="75" customWidth="1"/>
    <col min="6" max="6" width="9.21875" style="75" customWidth="1"/>
    <col min="7" max="7" width="8.77734375" style="75" customWidth="1"/>
    <col min="8" max="9" width="8" style="75" customWidth="1"/>
    <col min="10" max="10" width="8.77734375" style="74" customWidth="1"/>
    <col min="11" max="16384" width="8.88671875" style="75"/>
  </cols>
  <sheetData>
    <row r="1" spans="1:10" s="78" customFormat="1" ht="15" customHeight="1">
      <c r="A1" s="79" t="s">
        <v>99</v>
      </c>
      <c r="J1" s="73" t="s">
        <v>100</v>
      </c>
    </row>
    <row r="2" spans="1:10" s="78" customFormat="1" ht="15" customHeight="1">
      <c r="A2" s="79"/>
      <c r="J2" s="73"/>
    </row>
    <row r="3" spans="1:10" s="80" customFormat="1" ht="24.95" customHeight="1">
      <c r="A3" s="217" t="s">
        <v>105</v>
      </c>
      <c r="B3" s="217"/>
      <c r="C3" s="217"/>
      <c r="D3" s="217"/>
      <c r="E3" s="217"/>
      <c r="F3" s="217"/>
      <c r="G3" s="217"/>
      <c r="H3" s="217"/>
      <c r="I3" s="217"/>
      <c r="J3" s="217"/>
    </row>
    <row r="4" spans="1:10" s="80" customFormat="1" ht="24.75" customHeight="1">
      <c r="A4" s="217" t="s">
        <v>139</v>
      </c>
      <c r="B4" s="217"/>
      <c r="C4" s="217"/>
      <c r="D4" s="217"/>
      <c r="E4" s="217"/>
      <c r="F4" s="217"/>
      <c r="G4" s="217"/>
      <c r="H4" s="217"/>
      <c r="I4" s="217"/>
      <c r="J4" s="217"/>
    </row>
    <row r="5" spans="1:10" s="78" customFormat="1" ht="15" customHeight="1" thickBot="1">
      <c r="A5" s="228" t="s">
        <v>142</v>
      </c>
      <c r="B5" s="228"/>
      <c r="C5" s="77"/>
      <c r="D5" s="77"/>
      <c r="E5" s="77"/>
      <c r="F5" s="77"/>
      <c r="G5" s="77"/>
      <c r="H5" s="227" t="s">
        <v>147</v>
      </c>
      <c r="I5" s="227"/>
      <c r="J5" s="227"/>
    </row>
    <row r="6" spans="1:10" s="74" customFormat="1" ht="13.5" customHeight="1">
      <c r="A6" s="229" t="s">
        <v>106</v>
      </c>
      <c r="B6" s="235" t="s">
        <v>107</v>
      </c>
      <c r="C6" s="236"/>
      <c r="D6" s="236"/>
      <c r="E6" s="236"/>
      <c r="F6" s="237"/>
      <c r="G6" s="232" t="s">
        <v>108</v>
      </c>
      <c r="H6" s="232" t="s">
        <v>145</v>
      </c>
      <c r="I6" s="233"/>
      <c r="J6" s="224" t="s">
        <v>109</v>
      </c>
    </row>
    <row r="7" spans="1:10" s="74" customFormat="1">
      <c r="A7" s="230"/>
      <c r="B7" s="238"/>
      <c r="C7" s="239"/>
      <c r="D7" s="239"/>
      <c r="E7" s="239"/>
      <c r="F7" s="240"/>
      <c r="G7" s="215"/>
      <c r="H7" s="218"/>
      <c r="I7" s="234"/>
      <c r="J7" s="225"/>
    </row>
    <row r="8" spans="1:10" s="74" customFormat="1" ht="13.5" customHeight="1">
      <c r="A8" s="230"/>
      <c r="B8" s="241" t="s">
        <v>110</v>
      </c>
      <c r="C8" s="215" t="s">
        <v>141</v>
      </c>
      <c r="D8" s="215" t="s">
        <v>111</v>
      </c>
      <c r="E8" s="215" t="s">
        <v>140</v>
      </c>
      <c r="F8" s="215" t="s">
        <v>112</v>
      </c>
      <c r="G8" s="215"/>
      <c r="H8" s="215" t="s">
        <v>143</v>
      </c>
      <c r="I8" s="221" t="s">
        <v>144</v>
      </c>
      <c r="J8" s="225"/>
    </row>
    <row r="9" spans="1:10" s="74" customFormat="1">
      <c r="A9" s="230"/>
      <c r="B9" s="241"/>
      <c r="C9" s="215"/>
      <c r="D9" s="215"/>
      <c r="E9" s="218"/>
      <c r="F9" s="215"/>
      <c r="G9" s="215"/>
      <c r="H9" s="215"/>
      <c r="I9" s="222"/>
      <c r="J9" s="225"/>
    </row>
    <row r="10" spans="1:10" s="74" customFormat="1" ht="14.25" customHeight="1">
      <c r="A10" s="231"/>
      <c r="B10" s="242"/>
      <c r="C10" s="216"/>
      <c r="D10" s="216"/>
      <c r="E10" s="219"/>
      <c r="F10" s="216"/>
      <c r="G10" s="216"/>
      <c r="H10" s="216"/>
      <c r="I10" s="223"/>
      <c r="J10" s="226"/>
    </row>
    <row r="11" spans="1:10" s="25" customFormat="1" ht="27.75" customHeight="1">
      <c r="A11" s="41">
        <v>2020</v>
      </c>
      <c r="B11" s="37">
        <v>12.94166666666667</v>
      </c>
      <c r="C11" s="37">
        <v>19.775000000000002</v>
      </c>
      <c r="D11" s="37">
        <v>35.5</v>
      </c>
      <c r="E11" s="37">
        <v>7.1749999999999998</v>
      </c>
      <c r="F11" s="37">
        <v>-12.8</v>
      </c>
      <c r="G11" s="37">
        <v>1698</v>
      </c>
      <c r="H11" s="37">
        <v>1.0166666666666668</v>
      </c>
      <c r="I11" s="136">
        <v>15.8</v>
      </c>
      <c r="J11" s="41">
        <v>2020</v>
      </c>
    </row>
    <row r="12" spans="1:10" s="25" customFormat="1" ht="27.75" customHeight="1">
      <c r="A12" s="41">
        <v>2021</v>
      </c>
      <c r="B12" s="37">
        <v>13.3</v>
      </c>
      <c r="C12" s="37">
        <v>20.3</v>
      </c>
      <c r="D12" s="37">
        <v>36.6</v>
      </c>
      <c r="E12" s="37">
        <v>8.6999999999999993</v>
      </c>
      <c r="F12" s="37">
        <v>-18.100000000000001</v>
      </c>
      <c r="G12" s="37">
        <v>1124.5</v>
      </c>
      <c r="H12" s="37">
        <v>1</v>
      </c>
      <c r="I12" s="136">
        <v>16.7</v>
      </c>
      <c r="J12" s="41">
        <v>2021</v>
      </c>
    </row>
    <row r="13" spans="1:10" s="25" customFormat="1" ht="27.75" customHeight="1">
      <c r="A13" s="41">
        <v>2022</v>
      </c>
      <c r="B13" s="37">
        <v>10.7</v>
      </c>
      <c r="C13" s="37">
        <v>20.3</v>
      </c>
      <c r="D13" s="37">
        <v>35.4</v>
      </c>
      <c r="E13" s="37">
        <v>6.6</v>
      </c>
      <c r="F13" s="37">
        <v>-13.7</v>
      </c>
      <c r="G13" s="37">
        <v>729</v>
      </c>
      <c r="H13" s="37">
        <v>1.1000000000000001</v>
      </c>
      <c r="I13" s="136">
        <v>16.7</v>
      </c>
      <c r="J13" s="41">
        <v>2022</v>
      </c>
    </row>
    <row r="14" spans="1:10" s="25" customFormat="1" ht="27.75" customHeight="1">
      <c r="A14" s="41">
        <v>2023</v>
      </c>
      <c r="B14" s="37">
        <v>13.6</v>
      </c>
      <c r="C14" s="37">
        <v>20.5</v>
      </c>
      <c r="D14" s="37">
        <v>36.4</v>
      </c>
      <c r="E14" s="37">
        <v>7.7</v>
      </c>
      <c r="F14" s="37">
        <v>-15.8</v>
      </c>
      <c r="G14" s="37">
        <v>1990</v>
      </c>
      <c r="H14" s="37">
        <v>1</v>
      </c>
      <c r="I14" s="136">
        <v>14.4</v>
      </c>
      <c r="J14" s="41">
        <v>2023</v>
      </c>
    </row>
    <row r="15" spans="1:10" s="25" customFormat="1" ht="27.75" customHeight="1">
      <c r="A15" s="42">
        <v>2024</v>
      </c>
      <c r="B15" s="30">
        <f>SUM(B17:B28)/12</f>
        <v>15.533333333333331</v>
      </c>
      <c r="C15" s="30">
        <f>SUM(C17:C28)/12</f>
        <v>21.133333333333336</v>
      </c>
      <c r="D15" s="30">
        <f>MAX(D17:D28)</f>
        <v>38.5</v>
      </c>
      <c r="E15" s="30">
        <f>SUM(E17:E28)/12</f>
        <v>10.650000000000002</v>
      </c>
      <c r="F15" s="30">
        <f>MIN(F17:F28)</f>
        <v>-8.1999999999999993</v>
      </c>
      <c r="G15" s="30">
        <f>SUM(G17:G28)</f>
        <v>1235.5000000000002</v>
      </c>
      <c r="H15" s="30">
        <f>SUM(H17:H28)/12</f>
        <v>1.9583333333333333</v>
      </c>
      <c r="I15" s="137">
        <f>MAX(I17:I28)</f>
        <v>15.2</v>
      </c>
      <c r="J15" s="42">
        <v>2024</v>
      </c>
    </row>
    <row r="16" spans="1:10" ht="27.75" customHeight="1">
      <c r="A16" s="41"/>
      <c r="B16" s="37"/>
      <c r="C16" s="37"/>
      <c r="D16" s="37"/>
      <c r="E16" s="37"/>
      <c r="F16" s="37"/>
      <c r="G16" s="37"/>
      <c r="H16" s="37"/>
      <c r="I16" s="37"/>
      <c r="J16" s="38"/>
    </row>
    <row r="17" spans="1:10" ht="27.75" customHeight="1">
      <c r="A17" s="41" t="s">
        <v>9</v>
      </c>
      <c r="B17" s="147">
        <v>2.5</v>
      </c>
      <c r="C17" s="147">
        <v>8.1</v>
      </c>
      <c r="D17" s="147">
        <v>13.2</v>
      </c>
      <c r="E17" s="147">
        <v>-2.4</v>
      </c>
      <c r="F17" s="148">
        <v>-7.8</v>
      </c>
      <c r="G17" s="76">
        <v>25.4</v>
      </c>
      <c r="H17" s="147">
        <v>1.9</v>
      </c>
      <c r="I17" s="147">
        <v>12.8</v>
      </c>
      <c r="J17" s="44" t="s">
        <v>39</v>
      </c>
    </row>
    <row r="18" spans="1:10" ht="27.75" customHeight="1">
      <c r="A18" s="41" t="s">
        <v>10</v>
      </c>
      <c r="B18" s="147">
        <v>5.2</v>
      </c>
      <c r="C18" s="147">
        <v>10.4</v>
      </c>
      <c r="D18" s="147">
        <v>16.5</v>
      </c>
      <c r="E18" s="147">
        <v>0.5</v>
      </c>
      <c r="F18" s="148">
        <v>-4.5</v>
      </c>
      <c r="G18" s="76">
        <v>48.2</v>
      </c>
      <c r="H18" s="147">
        <v>2.1</v>
      </c>
      <c r="I18" s="147">
        <v>14.5</v>
      </c>
      <c r="J18" s="44" t="s">
        <v>40</v>
      </c>
    </row>
    <row r="19" spans="1:10" ht="27.75" customHeight="1">
      <c r="A19" s="41" t="s">
        <v>11</v>
      </c>
      <c r="B19" s="147">
        <v>9.5</v>
      </c>
      <c r="C19" s="147">
        <v>15.8</v>
      </c>
      <c r="D19" s="147">
        <v>23.4</v>
      </c>
      <c r="E19" s="147">
        <v>3.6</v>
      </c>
      <c r="F19" s="148">
        <v>-2.1</v>
      </c>
      <c r="G19" s="76">
        <v>52.1</v>
      </c>
      <c r="H19" s="147">
        <v>2.2999999999999998</v>
      </c>
      <c r="I19" s="147">
        <v>15.2</v>
      </c>
      <c r="J19" s="44" t="s">
        <v>41</v>
      </c>
    </row>
    <row r="20" spans="1:10" ht="27.75" customHeight="1">
      <c r="A20" s="41" t="s">
        <v>12</v>
      </c>
      <c r="B20" s="147">
        <v>16.100000000000001</v>
      </c>
      <c r="C20" s="147">
        <v>22.4</v>
      </c>
      <c r="D20" s="147">
        <v>29.2</v>
      </c>
      <c r="E20" s="147">
        <v>10.199999999999999</v>
      </c>
      <c r="F20" s="148">
        <v>5.0999999999999996</v>
      </c>
      <c r="G20" s="76">
        <v>85.6</v>
      </c>
      <c r="H20" s="147">
        <v>2.4</v>
      </c>
      <c r="I20" s="147">
        <v>13.4</v>
      </c>
      <c r="J20" s="44" t="s">
        <v>42</v>
      </c>
    </row>
    <row r="21" spans="1:10" ht="27.75" customHeight="1">
      <c r="A21" s="41" t="s">
        <v>13</v>
      </c>
      <c r="B21" s="147">
        <v>19.8</v>
      </c>
      <c r="C21" s="147">
        <v>26.5</v>
      </c>
      <c r="D21" s="147">
        <v>31.5</v>
      </c>
      <c r="E21" s="147">
        <v>13.5</v>
      </c>
      <c r="F21" s="148">
        <v>11.2</v>
      </c>
      <c r="G21" s="76">
        <v>72.3</v>
      </c>
      <c r="H21" s="147">
        <v>2.1</v>
      </c>
      <c r="I21" s="147">
        <v>11.2</v>
      </c>
      <c r="J21" s="44" t="s">
        <v>113</v>
      </c>
    </row>
    <row r="22" spans="1:10" ht="27.75" customHeight="1">
      <c r="A22" s="41" t="s">
        <v>14</v>
      </c>
      <c r="B22" s="147">
        <v>24.2</v>
      </c>
      <c r="C22" s="147">
        <v>30.2</v>
      </c>
      <c r="D22" s="147">
        <v>36.1</v>
      </c>
      <c r="E22" s="147">
        <v>19.100000000000001</v>
      </c>
      <c r="F22" s="148">
        <v>17.5</v>
      </c>
      <c r="G22" s="76">
        <v>112.5</v>
      </c>
      <c r="H22" s="147">
        <v>1.8</v>
      </c>
      <c r="I22" s="147">
        <v>10.8</v>
      </c>
      <c r="J22" s="44" t="s">
        <v>114</v>
      </c>
    </row>
    <row r="23" spans="1:10" ht="27.75" customHeight="1">
      <c r="A23" s="41" t="s">
        <v>15</v>
      </c>
      <c r="B23" s="147">
        <v>27.5</v>
      </c>
      <c r="C23" s="147">
        <v>31.8</v>
      </c>
      <c r="D23" s="147">
        <v>36.799999999999997</v>
      </c>
      <c r="E23" s="147">
        <v>24.2</v>
      </c>
      <c r="F23" s="148">
        <v>21.8</v>
      </c>
      <c r="G23" s="76">
        <v>321.39999999999998</v>
      </c>
      <c r="H23" s="147">
        <v>1.7</v>
      </c>
      <c r="I23" s="147">
        <v>12.5</v>
      </c>
      <c r="J23" s="44" t="s">
        <v>115</v>
      </c>
    </row>
    <row r="24" spans="1:10" ht="27.75" customHeight="1">
      <c r="A24" s="41" t="s">
        <v>16</v>
      </c>
      <c r="B24" s="147">
        <v>28.9</v>
      </c>
      <c r="C24" s="147">
        <v>33.799999999999997</v>
      </c>
      <c r="D24" s="147">
        <v>38.5</v>
      </c>
      <c r="E24" s="147">
        <v>25.1</v>
      </c>
      <c r="F24" s="148">
        <v>23.1</v>
      </c>
      <c r="G24" s="76">
        <v>185.2</v>
      </c>
      <c r="H24" s="147">
        <v>1.6</v>
      </c>
      <c r="I24" s="147">
        <v>14.2</v>
      </c>
      <c r="J24" s="44" t="s">
        <v>43</v>
      </c>
    </row>
    <row r="25" spans="1:10" ht="27.75" customHeight="1">
      <c r="A25" s="41" t="s">
        <v>17</v>
      </c>
      <c r="B25" s="147">
        <v>24.1</v>
      </c>
      <c r="C25" s="147">
        <v>28.9</v>
      </c>
      <c r="D25" s="147">
        <v>34.799999999999997</v>
      </c>
      <c r="E25" s="147">
        <v>20.2</v>
      </c>
      <c r="F25" s="148">
        <v>16.399999999999999</v>
      </c>
      <c r="G25" s="76">
        <v>186.7</v>
      </c>
      <c r="H25" s="147">
        <v>1.7</v>
      </c>
      <c r="I25" s="147">
        <v>13.8</v>
      </c>
      <c r="J25" s="44" t="s">
        <v>116</v>
      </c>
    </row>
    <row r="26" spans="1:10" ht="27.75" customHeight="1">
      <c r="A26" s="41" t="s">
        <v>18</v>
      </c>
      <c r="B26" s="147">
        <v>15.9</v>
      </c>
      <c r="C26" s="147">
        <v>21.5</v>
      </c>
      <c r="D26" s="147">
        <v>25.8</v>
      </c>
      <c r="E26" s="147">
        <v>11.4</v>
      </c>
      <c r="F26" s="148">
        <v>8.1999999999999993</v>
      </c>
      <c r="G26" s="76">
        <v>92.4</v>
      </c>
      <c r="H26" s="147">
        <v>1.8</v>
      </c>
      <c r="I26" s="147">
        <v>11.5</v>
      </c>
      <c r="J26" s="44" t="s">
        <v>44</v>
      </c>
    </row>
    <row r="27" spans="1:10" ht="27.75" customHeight="1">
      <c r="A27" s="41" t="s">
        <v>19</v>
      </c>
      <c r="B27" s="147">
        <v>9.5</v>
      </c>
      <c r="C27" s="147">
        <v>15.4</v>
      </c>
      <c r="D27" s="147">
        <v>20.100000000000001</v>
      </c>
      <c r="E27" s="147">
        <v>4.2</v>
      </c>
      <c r="F27" s="148">
        <v>-1.5</v>
      </c>
      <c r="G27" s="76">
        <v>38.5</v>
      </c>
      <c r="H27" s="147">
        <v>2</v>
      </c>
      <c r="I27" s="147">
        <v>12.1</v>
      </c>
      <c r="J27" s="44" t="s">
        <v>45</v>
      </c>
    </row>
    <row r="28" spans="1:10" ht="27.75" customHeight="1" thickBot="1">
      <c r="A28" s="43" t="s">
        <v>20</v>
      </c>
      <c r="B28" s="147">
        <v>3.2</v>
      </c>
      <c r="C28" s="147">
        <v>8.8000000000000007</v>
      </c>
      <c r="D28" s="147">
        <v>12.8</v>
      </c>
      <c r="E28" s="147">
        <v>-1.8</v>
      </c>
      <c r="F28" s="148">
        <v>-8.1999999999999993</v>
      </c>
      <c r="G28" s="76">
        <v>15.2</v>
      </c>
      <c r="H28" s="147">
        <v>2.1</v>
      </c>
      <c r="I28" s="147">
        <v>13.5</v>
      </c>
      <c r="J28" s="45" t="s">
        <v>46</v>
      </c>
    </row>
    <row r="29" spans="1:10" ht="30" customHeight="1">
      <c r="A29" s="220" t="s">
        <v>170</v>
      </c>
      <c r="B29" s="220"/>
      <c r="C29" s="220"/>
      <c r="D29" s="220"/>
      <c r="E29" s="220"/>
      <c r="F29" s="220"/>
      <c r="G29" s="220"/>
      <c r="H29" s="220"/>
      <c r="I29" s="220"/>
      <c r="J29" s="48"/>
    </row>
    <row r="30" spans="1:10">
      <c r="A30" s="47"/>
      <c r="B30" s="20"/>
      <c r="C30" s="20"/>
      <c r="D30" s="20"/>
      <c r="E30" s="20"/>
      <c r="F30" s="20"/>
      <c r="G30" s="20"/>
      <c r="H30" s="20"/>
      <c r="I30" s="20"/>
      <c r="J30" s="47"/>
    </row>
    <row r="31" spans="1:10">
      <c r="A31" s="47"/>
      <c r="B31" s="20"/>
      <c r="C31" s="20"/>
      <c r="D31" s="20"/>
      <c r="E31" s="20"/>
      <c r="F31" s="20"/>
      <c r="G31" s="20"/>
      <c r="H31" s="20"/>
      <c r="I31" s="20"/>
      <c r="J31" s="47"/>
    </row>
    <row r="32" spans="1:10">
      <c r="A32" s="47"/>
      <c r="B32" s="20"/>
      <c r="C32" s="20"/>
      <c r="D32" s="20"/>
      <c r="E32" s="20"/>
      <c r="F32" s="20"/>
      <c r="G32" s="20"/>
      <c r="H32" s="20"/>
      <c r="I32" s="20"/>
      <c r="J32" s="47"/>
    </row>
    <row r="33" spans="1:10">
      <c r="A33" s="47"/>
      <c r="B33" s="20"/>
      <c r="C33" s="20"/>
      <c r="D33" s="20"/>
      <c r="E33" s="20"/>
      <c r="F33" s="20"/>
      <c r="G33" s="20"/>
      <c r="H33" s="20"/>
      <c r="I33" s="20"/>
      <c r="J33" s="47"/>
    </row>
    <row r="34" spans="1:10">
      <c r="A34" s="47"/>
      <c r="B34" s="20"/>
      <c r="C34" s="20"/>
      <c r="D34" s="20"/>
      <c r="E34" s="20"/>
      <c r="F34" s="20"/>
      <c r="G34" s="20"/>
      <c r="H34" s="20"/>
      <c r="I34" s="20"/>
      <c r="J34" s="47"/>
    </row>
  </sheetData>
  <mergeCells count="17">
    <mergeCell ref="A29:I29"/>
    <mergeCell ref="I8:I10"/>
    <mergeCell ref="J6:J10"/>
    <mergeCell ref="A4:J4"/>
    <mergeCell ref="H5:J5"/>
    <mergeCell ref="A5:B5"/>
    <mergeCell ref="A6:A10"/>
    <mergeCell ref="H6:I7"/>
    <mergeCell ref="H8:H10"/>
    <mergeCell ref="B6:F7"/>
    <mergeCell ref="G6:G10"/>
    <mergeCell ref="B8:B10"/>
    <mergeCell ref="F8:F10"/>
    <mergeCell ref="A3:J3"/>
    <mergeCell ref="C8:C10"/>
    <mergeCell ref="D8:D10"/>
    <mergeCell ref="E8:E10"/>
  </mergeCells>
  <phoneticPr fontId="5" type="noConversion"/>
  <pageMargins left="0.46" right="0.52" top="0.98425196850393704" bottom="0.98425196850393704" header="0.51" footer="0.51181102362204722"/>
  <pageSetup paperSize="9" pageOrder="overThenDown"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6</vt:i4>
      </vt:variant>
    </vt:vector>
  </HeadingPairs>
  <TitlesOfParts>
    <vt:vector size="12" baseType="lpstr">
      <vt:lpstr>0.간지</vt:lpstr>
      <vt:lpstr>1.위치</vt:lpstr>
      <vt:lpstr>2.행정구역</vt:lpstr>
      <vt:lpstr>3.토지지목별현황</vt:lpstr>
      <vt:lpstr>4.일기일수</vt:lpstr>
      <vt:lpstr>5.기상개황</vt:lpstr>
      <vt:lpstr>'0.간지'!Print_Area</vt:lpstr>
      <vt:lpstr>'1.위치'!Print_Area</vt:lpstr>
      <vt:lpstr>'2.행정구역'!Print_Area</vt:lpstr>
      <vt:lpstr>'3.토지지목별현황'!Print_Area</vt:lpstr>
      <vt:lpstr>'4.일기일수'!Print_Area</vt:lpstr>
      <vt:lpstr>'3.토지지목별현황'!Print_Titles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고령군청</dc:creator>
  <cp:lastModifiedBy>USER</cp:lastModifiedBy>
  <cp:lastPrinted>2020-11-02T02:06:51Z</cp:lastPrinted>
  <dcterms:created xsi:type="dcterms:W3CDTF">1997-11-11T13:36:27Z</dcterms:created>
  <dcterms:modified xsi:type="dcterms:W3CDTF">2026-03-27T01:37:07Z</dcterms:modified>
  <cp:contentStatus/>
</cp:coreProperties>
</file>